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 tabRatio="1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7" i="1" l="1"/>
  <c r="C68" i="1" l="1"/>
  <c r="C62" i="1" l="1"/>
  <c r="C61" i="1" l="1"/>
  <c r="C64" i="1"/>
  <c r="C58" i="1"/>
  <c r="C57" i="1" s="1"/>
  <c r="C56" i="1" s="1"/>
  <c r="C48" i="1" l="1"/>
  <c r="C47" i="1" s="1"/>
  <c r="C87" i="1"/>
  <c r="C100" i="1"/>
  <c r="C99" i="1" s="1"/>
  <c r="C84" i="1" s="1"/>
  <c r="C82" i="1"/>
  <c r="C81" i="1" s="1"/>
  <c r="C79" i="1"/>
  <c r="C78" i="1" s="1"/>
  <c r="C74" i="1"/>
  <c r="C73" i="1" s="1"/>
  <c r="C54" i="1"/>
  <c r="C53" i="1" s="1"/>
  <c r="C52" i="1" s="1"/>
  <c r="C38" i="1"/>
  <c r="C41" i="1"/>
  <c r="C45" i="1"/>
  <c r="C35" i="1"/>
  <c r="C34" i="1" s="1"/>
  <c r="C28" i="1"/>
  <c r="C30" i="1"/>
  <c r="C32" i="1"/>
  <c r="C24" i="1"/>
  <c r="C26" i="1"/>
  <c r="C17" i="1"/>
  <c r="C16" i="1" s="1"/>
  <c r="C12" i="1"/>
  <c r="C11" i="1" s="1"/>
  <c r="C23" i="1" l="1"/>
  <c r="C22" i="1" s="1"/>
  <c r="C40" i="1"/>
  <c r="C37" i="1" s="1"/>
  <c r="C10" i="1" l="1"/>
  <c r="C77" i="1"/>
  <c r="C76" i="1" s="1"/>
  <c r="C173" i="1" l="1"/>
</calcChain>
</file>

<file path=xl/sharedStrings.xml><?xml version="1.0" encoding="utf-8"?>
<sst xmlns="http://schemas.openxmlformats.org/spreadsheetml/2006/main" count="248" uniqueCount="223">
  <si>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</si>
  <si>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</si>
  <si>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</si>
  <si>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</si>
  <si>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</si>
  <si>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</si>
  <si>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</si>
  <si>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</si>
  <si>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</si>
  <si>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</si>
  <si>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</si>
  <si>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</si>
  <si>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</si>
  <si>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</si>
  <si>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</si>
  <si>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</si>
  <si>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</si>
  <si>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</si>
  <si>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</si>
  <si>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</si>
  <si>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</si>
  <si>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</si>
  <si>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</si>
  <si>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</si>
  <si>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</si>
  <si>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</si>
  <si>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</si>
  <si>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</si>
  <si>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</si>
  <si>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</si>
  <si>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</si>
  <si>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</si>
  <si>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</si>
  <si>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</si>
  <si>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</si>
  <si>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</si>
  <si>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</si>
  <si>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</si>
  <si>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</si>
  <si>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</si>
  <si>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</si>
  <si>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</si>
  <si>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</si>
  <si>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</si>
  <si>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</si>
  <si>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</si>
  <si>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</si>
  <si>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</si>
  <si>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</si>
  <si>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</si>
  <si>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</si>
  <si>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</si>
  <si>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1 11 05013 10 0000 120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</si>
  <si>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</si>
  <si>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</si>
  <si>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</si>
  <si>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</si>
  <si>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</si>
  <si>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</si>
  <si>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</si>
  <si>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</si>
  <si>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</si>
  <si>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</si>
  <si>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</si>
  <si>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</si>
  <si>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</si>
  <si>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</si>
  <si>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</si>
  <si>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</si>
  <si>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</si>
  <si>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</si>
  <si>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</si>
  <si>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</si>
  <si>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</si>
  <si>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</si>
  <si>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</si>
  <si>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</si>
  <si>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</si>
  <si>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</si>
  <si>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</si>
  <si>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</si>
  <si>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</si>
  <si>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2 02 29999 00 0000 151</t>
  </si>
  <si>
    <t xml:space="preserve">2 02 29999 05 0000 151 </t>
  </si>
  <si>
    <t>2 02 30000 00  0000 151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</si>
  <si>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</si>
  <si>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</si>
  <si>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</si>
  <si>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</si>
  <si>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</si>
  <si>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</si>
  <si>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</si>
  <si>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2 02 40000 00 0000 151</t>
  </si>
  <si>
    <t>2 02 45160 00 0000 151</t>
  </si>
  <si>
    <t>2 02 45160 05 0000 151</t>
  </si>
  <si>
    <t>2 07 00000 00 0000 000</t>
  </si>
  <si>
    <t>2 07 05000 05 0000 180</t>
  </si>
  <si>
    <t>2 07 05030 05 0000 180</t>
  </si>
  <si>
    <t>2 18 00000 00 0000 000</t>
  </si>
  <si>
    <t>2 18 00000 00 0000 151</t>
  </si>
  <si>
    <t>2 18 00000 05 0000 151</t>
  </si>
  <si>
    <t>2 18 60010 05 0000 151</t>
  </si>
  <si>
    <t>2 19 00000 00 0000 000</t>
  </si>
  <si>
    <t>2 19 00000 05 0000 151</t>
  </si>
  <si>
    <t>2 19 60010 05 0000 151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</si>
  <si>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</si>
  <si>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</si>
  <si>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</si>
  <si>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</si>
  <si>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</si>
  <si>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</si>
  <si>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</si>
  <si>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</si>
  <si>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</si>
  <si>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</si>
  <si>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</si>
  <si>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</si>
  <si>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</si>
  <si>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</si>
  <si>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</si>
  <si>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</si>
  <si>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</si>
  <si>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</si>
  <si>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</si>
  <si>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</si>
  <si>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</si>
  <si>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</si>
  <si>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</si>
  <si>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</si>
  <si>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</si>
  <si>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</si>
  <si>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</si>
  <si>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</si>
  <si>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</si>
  <si>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</si>
  <si>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</si>
  <si>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</si>
  <si>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</si>
  <si>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</si>
  <si>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</si>
  <si>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</si>
  <si>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</si>
  <si>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</si>
  <si>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</si>
  <si>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</si>
  <si>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</si>
  <si>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</si>
  <si>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</si>
  <si>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</si>
  <si>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</si>
  <si>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</si>
  <si>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</si>
  <si>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</si>
  <si>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</si>
  <si>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</si>
  <si>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</si>
  <si>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</si>
  <si>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</si>
  <si>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</si>
  <si>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</si>
  <si>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</si>
  <si>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</si>
  <si>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</si>
  <si>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</si>
  <si>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</si>
  <si>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</si>
  <si>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</si>
  <si>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</si>
  <si>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</si>
  <si>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</si>
  <si>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</si>
  <si>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</si>
  <si>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</si>
  <si>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</si>
  <si>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</si>
  <si>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</si>
  <si>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</si>
  <si>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</si>
  <si>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</si>
  <si>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</si>
  <si>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</si>
  <si>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</si>
  <si>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</si>
  <si>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</si>
  <si>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</si>
  <si>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</si>
  <si>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</si>
  <si>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</si>
  <si>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</si>
  <si>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</si>
  <si>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</si>
  <si>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к решению Представительного Собрания</t>
  </si>
  <si>
    <t>Советского района Курской области</t>
  </si>
  <si>
    <t>2 02 40014 00 0000 151</t>
  </si>
  <si>
    <t>2 02 40014 05 0000 151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</si>
  <si>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</si>
  <si>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</si>
  <si>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</si>
  <si>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</si>
  <si>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</si>
  <si>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</si>
  <si>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</si>
  <si>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 xml:space="preserve">от    2018 г. № </t>
  </si>
  <si>
    <t>Поступления доходов в бюджет муниципального района "Советский район"                        Курской области  на 2019 год</t>
  </si>
  <si>
    <t>Сумма на 2019 год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</si>
  <si>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</si>
  <si>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</si>
  <si>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</si>
  <si>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</si>
  <si>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</si>
  <si>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</si>
  <si>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</si>
  <si>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</si>
  <si>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</si>
  <si>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</si>
  <si>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</si>
  <si>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</si>
  <si>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</si>
  <si>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</si>
  <si>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</si>
  <si>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1 16 28000 01 0000 140</t>
  </si>
  <si>
    <t>Денежные взыскания (штрафы) за нарушение законодательства в области обеспечения санитароно-эпидемиологического благополучия человека и законодательства в сфере защиты прав потребителей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</si>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</sst>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1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tabSelected="1" view="pageBreakPreview" topLeftCell="A76" zoomScale="106" zoomScaleNormal="100" zoomScaleSheetLayoutView="106" workbookViewId="0">
      <selection activeCell="B66" sqref="B66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x14ac:dyDescent="0.25">
      <c r="A1" s="24"/>
      <c r="B1" s="58" t="s">
        <v>190</v>
      </c>
      <c r="C1" s="58"/>
    </row>
    <row r="2" spans="1:3" x14ac:dyDescent="0.25">
      <c r="A2" s="24"/>
      <c r="B2" s="58" t="s">
        <v>191</v>
      </c>
      <c r="C2" s="58"/>
    </row>
    <row r="3" spans="1:3" x14ac:dyDescent="0.25">
      <c r="A3" s="24"/>
      <c r="B3" s="58" t="s">
        <v>192</v>
      </c>
      <c r="C3" s="58"/>
    </row>
    <row r="4" spans="1:3" x14ac:dyDescent="0.25">
      <c r="A4" s="24"/>
      <c r="B4" s="59" t="s">
        <v>202</v>
      </c>
      <c r="C4" s="59"/>
    </row>
    <row r="5" spans="1:3" x14ac:dyDescent="0.25">
      <c r="A5" s="24"/>
      <c r="B5" s="25"/>
      <c r="C5" s="25"/>
    </row>
    <row r="6" spans="1:3" ht="42" customHeight="1" x14ac:dyDescent="0.25">
      <c r="A6" s="60" t="s">
        <v>203</v>
      </c>
      <c r="B6" s="60"/>
      <c r="C6" s="60"/>
    </row>
    <row r="7" spans="1:3" ht="16.5" customHeight="1" x14ac:dyDescent="0.25">
      <c r="A7" s="19"/>
      <c r="B7" s="19"/>
      <c r="C7" s="17" t="s">
        <v>197</v>
      </c>
    </row>
    <row r="8" spans="1:3" ht="30" customHeight="1" x14ac:dyDescent="0.25">
      <c r="A8" s="2" t="s">
        <v>2</v>
      </c>
      <c r="B8" s="1" t="s">
        <v>1</v>
      </c>
      <c r="C8" s="3" t="s">
        <v>204</v>
      </c>
    </row>
    <row r="9" spans="1:3" x14ac:dyDescent="0.25">
      <c r="A9" s="36"/>
      <c r="B9" s="6"/>
      <c r="C9" s="26"/>
    </row>
    <row r="10" spans="1:3" x14ac:dyDescent="0.25">
      <c r="A10" s="32" t="s">
        <v>0</v>
      </c>
      <c r="B10" s="31" t="s">
        <v>20</v>
      </c>
      <c r="C10" s="27">
        <f>C11+C16+C22+C34+C37+C47+C52+C56+C61+C73</f>
        <v>153159074</v>
      </c>
    </row>
    <row r="11" spans="1:3" x14ac:dyDescent="0.25">
      <c r="A11" s="32" t="s">
        <v>3</v>
      </c>
      <c r="B11" s="31" t="s">
        <v>21</v>
      </c>
      <c r="C11" s="27">
        <f>C12</f>
        <v>119961759</v>
      </c>
    </row>
    <row r="12" spans="1:3" x14ac:dyDescent="0.25">
      <c r="A12" s="32" t="s">
        <v>4</v>
      </c>
      <c r="B12" s="31" t="s">
        <v>22</v>
      </c>
      <c r="C12" s="27">
        <f>C13+C14+C15</f>
        <v>119961759</v>
      </c>
    </row>
    <row r="13" spans="1:3" ht="49.5" thickBot="1" x14ac:dyDescent="0.3">
      <c r="A13" s="33" t="s">
        <v>5</v>
      </c>
      <c r="B13" s="18" t="s">
        <v>23</v>
      </c>
      <c r="C13" s="26">
        <v>117785197</v>
      </c>
    </row>
    <row r="14" spans="1:3" ht="84.75" thickBot="1" x14ac:dyDescent="0.3">
      <c r="A14" s="33" t="s">
        <v>6</v>
      </c>
      <c r="B14" s="7" t="s">
        <v>24</v>
      </c>
      <c r="C14" s="26">
        <v>2005708</v>
      </c>
    </row>
    <row r="15" spans="1:3" ht="36.75" thickBot="1" x14ac:dyDescent="0.3">
      <c r="A15" s="33" t="s">
        <v>7</v>
      </c>
      <c r="B15" s="8" t="s">
        <v>25</v>
      </c>
      <c r="C15" s="26">
        <v>170854</v>
      </c>
    </row>
    <row r="16" spans="1:3" ht="24.75" thickBot="1" x14ac:dyDescent="0.3">
      <c r="A16" s="34" t="s">
        <v>8</v>
      </c>
      <c r="B16" s="9" t="s">
        <v>26</v>
      </c>
      <c r="C16" s="27">
        <f>C17</f>
        <v>9219631</v>
      </c>
    </row>
    <row r="17" spans="1:3" ht="24.75" thickBot="1" x14ac:dyDescent="0.3">
      <c r="A17" s="33" t="s">
        <v>9</v>
      </c>
      <c r="B17" s="8" t="s">
        <v>27</v>
      </c>
      <c r="C17" s="26">
        <f>C18+C19+C20+C21</f>
        <v>9219631</v>
      </c>
    </row>
    <row r="18" spans="1:3" ht="48.75" thickBot="1" x14ac:dyDescent="0.3">
      <c r="A18" s="33" t="s">
        <v>10</v>
      </c>
      <c r="B18" s="8" t="s">
        <v>28</v>
      </c>
      <c r="C18" s="26">
        <v>3343279</v>
      </c>
    </row>
    <row r="19" spans="1:3" ht="60.75" thickBot="1" x14ac:dyDescent="0.3">
      <c r="A19" s="33" t="s">
        <v>11</v>
      </c>
      <c r="B19" s="8" t="s">
        <v>29</v>
      </c>
      <c r="C19" s="26">
        <v>23425</v>
      </c>
    </row>
    <row r="20" spans="1:3" ht="48.75" thickBot="1" x14ac:dyDescent="0.3">
      <c r="A20" s="33" t="s">
        <v>12</v>
      </c>
      <c r="B20" s="8" t="s">
        <v>30</v>
      </c>
      <c r="C20" s="26">
        <v>6474617</v>
      </c>
    </row>
    <row r="21" spans="1:3" ht="48.75" thickBot="1" x14ac:dyDescent="0.3">
      <c r="A21" s="33" t="s">
        <v>13</v>
      </c>
      <c r="B21" s="8" t="s">
        <v>31</v>
      </c>
      <c r="C21" s="26">
        <v>-621690</v>
      </c>
    </row>
    <row r="22" spans="1:3" ht="15.75" thickBot="1" x14ac:dyDescent="0.3">
      <c r="A22" s="35" t="s">
        <v>14</v>
      </c>
      <c r="B22" s="16" t="s">
        <v>32</v>
      </c>
      <c r="C22" s="28">
        <f>C23+C28+C30+C32</f>
        <v>4149370</v>
      </c>
    </row>
    <row r="23" spans="1:3" ht="24.75" thickBot="1" x14ac:dyDescent="0.3">
      <c r="A23" s="33" t="s">
        <v>15</v>
      </c>
      <c r="B23" s="8" t="s">
        <v>33</v>
      </c>
      <c r="C23" s="26">
        <f>C24+C26</f>
        <v>48166</v>
      </c>
    </row>
    <row r="24" spans="1:3" ht="24.75" thickBot="1" x14ac:dyDescent="0.3">
      <c r="A24" s="33" t="s">
        <v>16</v>
      </c>
      <c r="B24" s="8" t="s">
        <v>34</v>
      </c>
      <c r="C24" s="26">
        <f>C25</f>
        <v>25702</v>
      </c>
    </row>
    <row r="25" spans="1:3" ht="24.75" thickBot="1" x14ac:dyDescent="0.3">
      <c r="A25" s="33" t="s">
        <v>17</v>
      </c>
      <c r="B25" s="8" t="s">
        <v>34</v>
      </c>
      <c r="C25" s="26">
        <v>25702</v>
      </c>
    </row>
    <row r="26" spans="1:3" ht="24.75" thickBot="1" x14ac:dyDescent="0.3">
      <c r="A26" s="33" t="s">
        <v>18</v>
      </c>
      <c r="B26" s="8" t="s">
        <v>35</v>
      </c>
      <c r="C26" s="26">
        <f>C27</f>
        <v>22464</v>
      </c>
    </row>
    <row r="27" spans="1:3" ht="48.75" thickBot="1" x14ac:dyDescent="0.3">
      <c r="A27" s="33" t="s">
        <v>19</v>
      </c>
      <c r="B27" s="8" t="s">
        <v>36</v>
      </c>
      <c r="C27" s="26">
        <v>22464</v>
      </c>
    </row>
    <row r="28" spans="1:3" ht="15.75" thickBot="1" x14ac:dyDescent="0.3">
      <c r="A28" s="23" t="s">
        <v>37</v>
      </c>
      <c r="B28" s="8" t="s">
        <v>105</v>
      </c>
      <c r="C28" s="26">
        <f>C29</f>
        <v>3653020</v>
      </c>
    </row>
    <row r="29" spans="1:3" ht="15.75" thickBot="1" x14ac:dyDescent="0.3">
      <c r="A29" s="23" t="s">
        <v>38</v>
      </c>
      <c r="B29" s="8" t="s">
        <v>105</v>
      </c>
      <c r="C29" s="26">
        <v>3653020</v>
      </c>
    </row>
    <row r="30" spans="1:3" ht="15.75" thickBot="1" x14ac:dyDescent="0.3">
      <c r="A30" s="23" t="s">
        <v>39</v>
      </c>
      <c r="B30" s="8" t="s">
        <v>106</v>
      </c>
      <c r="C30" s="26">
        <f>C31</f>
        <v>352446</v>
      </c>
    </row>
    <row r="31" spans="1:3" ht="15.75" thickBot="1" x14ac:dyDescent="0.3">
      <c r="A31" s="23" t="s">
        <v>40</v>
      </c>
      <c r="B31" s="8" t="s">
        <v>106</v>
      </c>
      <c r="C31" s="26">
        <v>352446</v>
      </c>
    </row>
    <row r="32" spans="1:3" ht="24.75" thickBot="1" x14ac:dyDescent="0.3">
      <c r="A32" s="23" t="s">
        <v>41</v>
      </c>
      <c r="B32" s="8" t="s">
        <v>107</v>
      </c>
      <c r="C32" s="26">
        <f>C33</f>
        <v>95738</v>
      </c>
    </row>
    <row r="33" spans="1:3" ht="24.75" thickBot="1" x14ac:dyDescent="0.3">
      <c r="A33" s="23" t="s">
        <v>42</v>
      </c>
      <c r="B33" s="8" t="s">
        <v>108</v>
      </c>
      <c r="C33" s="26">
        <v>95738</v>
      </c>
    </row>
    <row r="34" spans="1:3" ht="15.75" thickBot="1" x14ac:dyDescent="0.3">
      <c r="A34" s="21" t="s">
        <v>43</v>
      </c>
      <c r="B34" s="9" t="s">
        <v>109</v>
      </c>
      <c r="C34" s="27">
        <f>C35</f>
        <v>1107664</v>
      </c>
    </row>
    <row r="35" spans="1:3" ht="24.75" thickBot="1" x14ac:dyDescent="0.3">
      <c r="A35" s="23" t="s">
        <v>44</v>
      </c>
      <c r="B35" s="8" t="s">
        <v>110</v>
      </c>
      <c r="C35" s="26">
        <f>C36</f>
        <v>1107664</v>
      </c>
    </row>
    <row r="36" spans="1:3" ht="36.75" thickBot="1" x14ac:dyDescent="0.3">
      <c r="A36" s="23" t="s">
        <v>45</v>
      </c>
      <c r="B36" s="8" t="s">
        <v>111</v>
      </c>
      <c r="C36" s="26">
        <v>1107664</v>
      </c>
    </row>
    <row r="37" spans="1:3" ht="24.75" thickBot="1" x14ac:dyDescent="0.3">
      <c r="A37" s="21" t="s">
        <v>46</v>
      </c>
      <c r="B37" s="9" t="s">
        <v>112</v>
      </c>
      <c r="C37" s="27">
        <f>C38+C40</f>
        <v>8665528</v>
      </c>
    </row>
    <row r="38" spans="1:3" ht="24.75" thickBot="1" x14ac:dyDescent="0.3">
      <c r="A38" s="23" t="s">
        <v>47</v>
      </c>
      <c r="B38" s="8" t="s">
        <v>113</v>
      </c>
      <c r="C38" s="26">
        <f>C39</f>
        <v>0</v>
      </c>
    </row>
    <row r="39" spans="1:3" ht="24.75" thickBot="1" x14ac:dyDescent="0.3">
      <c r="A39" s="22" t="s">
        <v>48</v>
      </c>
      <c r="B39" s="8" t="s">
        <v>114</v>
      </c>
      <c r="C39" s="26">
        <v>0</v>
      </c>
    </row>
    <row r="40" spans="1:3" ht="60.75" thickBot="1" x14ac:dyDescent="0.3">
      <c r="A40" s="13" t="s">
        <v>49</v>
      </c>
      <c r="B40" s="8" t="s">
        <v>115</v>
      </c>
      <c r="C40" s="26">
        <f>C41+C45</f>
        <v>8665528</v>
      </c>
    </row>
    <row r="41" spans="1:3" ht="48.75" thickBot="1" x14ac:dyDescent="0.3">
      <c r="A41" s="13" t="s">
        <v>50</v>
      </c>
      <c r="B41" s="8" t="s">
        <v>116</v>
      </c>
      <c r="C41" s="26">
        <f>C42+C43+C44</f>
        <v>8274044</v>
      </c>
    </row>
    <row r="42" spans="1:3" ht="60.75" thickBot="1" x14ac:dyDescent="0.3">
      <c r="A42" s="13" t="s">
        <v>51</v>
      </c>
      <c r="B42" s="8" t="s">
        <v>117</v>
      </c>
      <c r="C42" s="26">
        <v>7916244</v>
      </c>
    </row>
    <row r="43" spans="1:3" ht="60.75" thickBot="1" x14ac:dyDescent="0.3">
      <c r="A43" s="13" t="s">
        <v>52</v>
      </c>
      <c r="B43" s="8" t="s">
        <v>118</v>
      </c>
      <c r="C43" s="26">
        <v>0</v>
      </c>
    </row>
    <row r="44" spans="1:3" ht="60.75" thickBot="1" x14ac:dyDescent="0.3">
      <c r="A44" s="13" t="s">
        <v>53</v>
      </c>
      <c r="B44" s="8" t="s">
        <v>119</v>
      </c>
      <c r="C44" s="26">
        <v>357800</v>
      </c>
    </row>
    <row r="45" spans="1:3" ht="60.75" thickBot="1" x14ac:dyDescent="0.3">
      <c r="A45" s="13" t="s">
        <v>54</v>
      </c>
      <c r="B45" s="8" t="s">
        <v>120</v>
      </c>
      <c r="C45" s="26">
        <f>C46</f>
        <v>391484</v>
      </c>
    </row>
    <row r="46" spans="1:3" ht="48.75" thickBot="1" x14ac:dyDescent="0.3">
      <c r="A46" s="13" t="s">
        <v>55</v>
      </c>
      <c r="B46" s="8" t="s">
        <v>121</v>
      </c>
      <c r="C46" s="26">
        <v>391484</v>
      </c>
    </row>
    <row r="47" spans="1:3" ht="15.75" thickBot="1" x14ac:dyDescent="0.3">
      <c r="A47" s="14" t="s">
        <v>56</v>
      </c>
      <c r="B47" s="9" t="s">
        <v>122</v>
      </c>
      <c r="C47" s="27">
        <f>C48</f>
        <v>172645</v>
      </c>
    </row>
    <row r="48" spans="1:3" ht="15.75" thickBot="1" x14ac:dyDescent="0.3">
      <c r="A48" s="13" t="s">
        <v>57</v>
      </c>
      <c r="B48" s="8" t="s">
        <v>123</v>
      </c>
      <c r="C48" s="26">
        <f>C49+C50+C51</f>
        <v>172645</v>
      </c>
    </row>
    <row r="49" spans="1:3" ht="24.75" thickBot="1" x14ac:dyDescent="0.3">
      <c r="A49" s="13" t="s">
        <v>58</v>
      </c>
      <c r="B49" s="8" t="s">
        <v>124</v>
      </c>
      <c r="C49" s="26">
        <v>27060</v>
      </c>
    </row>
    <row r="50" spans="1:3" ht="15.75" thickBot="1" x14ac:dyDescent="0.3">
      <c r="A50" s="13" t="s">
        <v>59</v>
      </c>
      <c r="B50" s="8" t="s">
        <v>125</v>
      </c>
      <c r="C50" s="26">
        <v>138325</v>
      </c>
    </row>
    <row r="51" spans="1:3" ht="15.75" thickBot="1" x14ac:dyDescent="0.3">
      <c r="A51" s="13" t="s">
        <v>60</v>
      </c>
      <c r="B51" s="7" t="s">
        <v>126</v>
      </c>
      <c r="C51" s="26">
        <v>7260</v>
      </c>
    </row>
    <row r="52" spans="1:3" ht="24.75" thickBot="1" x14ac:dyDescent="0.3">
      <c r="A52" s="14" t="s">
        <v>61</v>
      </c>
      <c r="B52" s="9" t="s">
        <v>127</v>
      </c>
      <c r="C52" s="27">
        <f>C53</f>
        <v>8492050</v>
      </c>
    </row>
    <row r="53" spans="1:3" ht="15.75" thickBot="1" x14ac:dyDescent="0.3">
      <c r="A53" s="13" t="s">
        <v>62</v>
      </c>
      <c r="B53" s="8" t="s">
        <v>128</v>
      </c>
      <c r="C53" s="26">
        <f>C54</f>
        <v>8492050</v>
      </c>
    </row>
    <row r="54" spans="1:3" ht="15.75" thickBot="1" x14ac:dyDescent="0.3">
      <c r="A54" s="13" t="s">
        <v>63</v>
      </c>
      <c r="B54" s="8" t="s">
        <v>129</v>
      </c>
      <c r="C54" s="26">
        <f>C55</f>
        <v>8492050</v>
      </c>
    </row>
    <row r="55" spans="1:3" ht="24.75" thickBot="1" x14ac:dyDescent="0.3">
      <c r="A55" s="13" t="s">
        <v>64</v>
      </c>
      <c r="B55" s="8" t="s">
        <v>130</v>
      </c>
      <c r="C55" s="26">
        <v>8492050</v>
      </c>
    </row>
    <row r="56" spans="1:3" ht="15.75" thickBot="1" x14ac:dyDescent="0.3">
      <c r="A56" s="14" t="s">
        <v>65</v>
      </c>
      <c r="B56" s="9" t="s">
        <v>131</v>
      </c>
      <c r="C56" s="27">
        <f>C57</f>
        <v>25000</v>
      </c>
    </row>
    <row r="57" spans="1:3" ht="24.75" thickBot="1" x14ac:dyDescent="0.3">
      <c r="A57" s="37" t="s">
        <v>205</v>
      </c>
      <c r="B57" s="37" t="s">
        <v>209</v>
      </c>
      <c r="C57" s="26">
        <f>C58</f>
        <v>25000</v>
      </c>
    </row>
    <row r="58" spans="1:3" ht="24.75" customHeight="1" thickBot="1" x14ac:dyDescent="0.3">
      <c r="A58" s="38" t="s">
        <v>206</v>
      </c>
      <c r="B58" s="38" t="s">
        <v>210</v>
      </c>
      <c r="C58" s="26">
        <f>C59+C60</f>
        <v>25000</v>
      </c>
    </row>
    <row r="59" spans="1:3" ht="48" customHeight="1" thickBot="1" x14ac:dyDescent="0.3">
      <c r="A59" s="38" t="s">
        <v>207</v>
      </c>
      <c r="B59" s="38" t="s">
        <v>211</v>
      </c>
      <c r="C59" s="26">
        <v>0</v>
      </c>
    </row>
    <row r="60" spans="1:3" ht="36.75" thickBot="1" x14ac:dyDescent="0.3">
      <c r="A60" s="38" t="s">
        <v>208</v>
      </c>
      <c r="B60" s="38" t="s">
        <v>212</v>
      </c>
      <c r="C60" s="26">
        <v>25000</v>
      </c>
    </row>
    <row r="61" spans="1:3" ht="15.75" thickBot="1" x14ac:dyDescent="0.3">
      <c r="A61" s="14" t="s">
        <v>66</v>
      </c>
      <c r="B61" s="9" t="s">
        <v>132</v>
      </c>
      <c r="C61" s="27">
        <f>C62+C64+C66+C67+C68+C70+C71</f>
        <v>1364607</v>
      </c>
    </row>
    <row r="62" spans="1:3" ht="57" customHeight="1" thickBot="1" x14ac:dyDescent="0.3">
      <c r="A62" s="37" t="s">
        <v>213</v>
      </c>
      <c r="B62" s="37" t="s">
        <v>215</v>
      </c>
      <c r="C62" s="26">
        <f>C63</f>
        <v>88000</v>
      </c>
    </row>
    <row r="63" spans="1:3" ht="49.5" customHeight="1" thickBot="1" x14ac:dyDescent="0.3">
      <c r="A63" s="38" t="s">
        <v>214</v>
      </c>
      <c r="B63" s="38" t="s">
        <v>216</v>
      </c>
      <c r="C63" s="26">
        <v>88000</v>
      </c>
    </row>
    <row r="64" spans="1:3" ht="72.75" thickBot="1" x14ac:dyDescent="0.3">
      <c r="A64" s="13" t="s">
        <v>67</v>
      </c>
      <c r="B64" s="8" t="s">
        <v>133</v>
      </c>
      <c r="C64" s="26">
        <f>C65</f>
        <v>21000</v>
      </c>
    </row>
    <row r="65" spans="1:3" ht="24.75" thickBot="1" x14ac:dyDescent="0.3">
      <c r="A65" s="13" t="s">
        <v>68</v>
      </c>
      <c r="B65" s="8" t="s">
        <v>134</v>
      </c>
      <c r="C65" s="26">
        <v>21000</v>
      </c>
    </row>
    <row r="66" spans="1:3" ht="54" customHeight="1" thickBot="1" x14ac:dyDescent="0.3">
      <c r="A66" s="37" t="s">
        <v>220</v>
      </c>
      <c r="B66" s="39" t="s">
        <v>221</v>
      </c>
      <c r="C66" s="26">
        <v>500</v>
      </c>
    </row>
    <row r="67" spans="1:3" ht="24.75" thickBot="1" x14ac:dyDescent="0.3">
      <c r="A67" s="13" t="s">
        <v>69</v>
      </c>
      <c r="B67" s="8" t="s">
        <v>135</v>
      </c>
      <c r="C67" s="26">
        <v>240500</v>
      </c>
    </row>
    <row r="68" spans="1:3" ht="54.75" customHeight="1" thickBot="1" x14ac:dyDescent="0.3">
      <c r="A68" s="37" t="s">
        <v>217</v>
      </c>
      <c r="B68" s="38" t="s">
        <v>222</v>
      </c>
      <c r="C68" s="26">
        <f>C69</f>
        <v>50279</v>
      </c>
    </row>
    <row r="69" spans="1:3" ht="48.75" thickBot="1" x14ac:dyDescent="0.3">
      <c r="A69" s="38" t="s">
        <v>218</v>
      </c>
      <c r="B69" s="38" t="s">
        <v>219</v>
      </c>
      <c r="C69" s="26">
        <v>50279</v>
      </c>
    </row>
    <row r="70" spans="1:3" ht="48.75" thickBot="1" x14ac:dyDescent="0.3">
      <c r="A70" s="13" t="s">
        <v>70</v>
      </c>
      <c r="B70" s="8" t="s">
        <v>136</v>
      </c>
      <c r="C70" s="26">
        <v>71220</v>
      </c>
    </row>
    <row r="71" spans="1:3" ht="24.75" thickBot="1" x14ac:dyDescent="0.3">
      <c r="A71" s="13" t="s">
        <v>71</v>
      </c>
      <c r="B71" s="8" t="s">
        <v>137</v>
      </c>
      <c r="C71" s="26">
        <v>893108</v>
      </c>
    </row>
    <row r="72" spans="1:3" ht="24.75" thickBot="1" x14ac:dyDescent="0.3">
      <c r="A72" s="13" t="s">
        <v>72</v>
      </c>
      <c r="B72" s="8" t="s">
        <v>138</v>
      </c>
      <c r="C72" s="26">
        <v>893108</v>
      </c>
    </row>
    <row r="73" spans="1:3" ht="15.75" thickBot="1" x14ac:dyDescent="0.3">
      <c r="A73" s="14" t="s">
        <v>73</v>
      </c>
      <c r="B73" s="9" t="s">
        <v>139</v>
      </c>
      <c r="C73" s="27">
        <f>C74</f>
        <v>820</v>
      </c>
    </row>
    <row r="74" spans="1:3" ht="15.75" thickBot="1" x14ac:dyDescent="0.3">
      <c r="A74" s="13" t="s">
        <v>74</v>
      </c>
      <c r="B74" s="8" t="s">
        <v>139</v>
      </c>
      <c r="C74" s="26">
        <f>C75</f>
        <v>820</v>
      </c>
    </row>
    <row r="75" spans="1:3" ht="15.75" thickBot="1" x14ac:dyDescent="0.3">
      <c r="A75" s="13" t="s">
        <v>75</v>
      </c>
      <c r="B75" s="8" t="s">
        <v>140</v>
      </c>
      <c r="C75" s="26">
        <v>820</v>
      </c>
    </row>
    <row r="76" spans="1:3" ht="15.75" thickBot="1" x14ac:dyDescent="0.3">
      <c r="A76" s="14" t="s">
        <v>76</v>
      </c>
      <c r="B76" s="9" t="s">
        <v>141</v>
      </c>
      <c r="C76" s="27">
        <f>C77+C163+C166+C170</f>
        <v>213735241</v>
      </c>
    </row>
    <row r="77" spans="1:3" ht="24.75" thickBot="1" x14ac:dyDescent="0.3">
      <c r="A77" s="14" t="s">
        <v>77</v>
      </c>
      <c r="B77" s="9" t="s">
        <v>142</v>
      </c>
      <c r="C77" s="27">
        <f>C78+C81+C84+C158</f>
        <v>213735241</v>
      </c>
    </row>
    <row r="78" spans="1:3" ht="15.75" thickBot="1" x14ac:dyDescent="0.3">
      <c r="A78" s="14" t="s">
        <v>78</v>
      </c>
      <c r="B78" s="9" t="s">
        <v>143</v>
      </c>
      <c r="C78" s="27">
        <f>C79</f>
        <v>2558191</v>
      </c>
    </row>
    <row r="79" spans="1:3" ht="15.75" thickBot="1" x14ac:dyDescent="0.3">
      <c r="A79" s="13" t="s">
        <v>79</v>
      </c>
      <c r="B79" s="9" t="s">
        <v>144</v>
      </c>
      <c r="C79" s="26">
        <f>C80</f>
        <v>2558191</v>
      </c>
    </row>
    <row r="80" spans="1:3" ht="24.75" thickBot="1" x14ac:dyDescent="0.3">
      <c r="A80" s="13" t="s">
        <v>80</v>
      </c>
      <c r="B80" s="8" t="s">
        <v>145</v>
      </c>
      <c r="C80" s="26">
        <v>2558191</v>
      </c>
    </row>
    <row r="81" spans="1:3" ht="24.75" thickBot="1" x14ac:dyDescent="0.3">
      <c r="A81" s="14" t="s">
        <v>81</v>
      </c>
      <c r="B81" s="9" t="s">
        <v>146</v>
      </c>
      <c r="C81" s="27">
        <f>C82</f>
        <v>0</v>
      </c>
    </row>
    <row r="82" spans="1:3" ht="15.75" thickBot="1" x14ac:dyDescent="0.3">
      <c r="A82" s="13" t="s">
        <v>82</v>
      </c>
      <c r="B82" s="8" t="s">
        <v>147</v>
      </c>
      <c r="C82" s="26">
        <f>C83</f>
        <v>0</v>
      </c>
    </row>
    <row r="83" spans="1:3" ht="15.75" thickBot="1" x14ac:dyDescent="0.3">
      <c r="A83" s="15" t="s">
        <v>83</v>
      </c>
      <c r="B83" s="10" t="s">
        <v>148</v>
      </c>
      <c r="C83" s="26">
        <v>0</v>
      </c>
    </row>
    <row r="84" spans="1:3" x14ac:dyDescent="0.25">
      <c r="A84" s="43" t="s">
        <v>84</v>
      </c>
      <c r="B84" s="52" t="s">
        <v>149</v>
      </c>
      <c r="C84" s="49">
        <f>C87+C93+C97+C99</f>
        <v>211177050</v>
      </c>
    </row>
    <row r="85" spans="1:3" x14ac:dyDescent="0.25">
      <c r="A85" s="44"/>
      <c r="B85" s="53"/>
      <c r="C85" s="50"/>
    </row>
    <row r="86" spans="1:3" ht="0.75" customHeight="1" thickBot="1" x14ac:dyDescent="0.3">
      <c r="A86" s="45"/>
      <c r="B86" s="54"/>
      <c r="C86" s="51"/>
    </row>
    <row r="87" spans="1:3" x14ac:dyDescent="0.25">
      <c r="A87" s="46" t="s">
        <v>85</v>
      </c>
      <c r="B87" s="55" t="s">
        <v>150</v>
      </c>
      <c r="C87" s="40">
        <f>C90</f>
        <v>83951</v>
      </c>
    </row>
    <row r="88" spans="1:3" x14ac:dyDescent="0.25">
      <c r="A88" s="47"/>
      <c r="B88" s="56"/>
      <c r="C88" s="41"/>
    </row>
    <row r="89" spans="1:3" ht="17.25" customHeight="1" thickBot="1" x14ac:dyDescent="0.3">
      <c r="A89" s="48"/>
      <c r="B89" s="57"/>
      <c r="C89" s="42"/>
    </row>
    <row r="90" spans="1:3" x14ac:dyDescent="0.25">
      <c r="A90" s="46" t="s">
        <v>86</v>
      </c>
      <c r="B90" s="55" t="s">
        <v>151</v>
      </c>
      <c r="C90" s="40">
        <v>83951</v>
      </c>
    </row>
    <row r="91" spans="1:3" x14ac:dyDescent="0.25">
      <c r="A91" s="47"/>
      <c r="B91" s="56"/>
      <c r="C91" s="41"/>
    </row>
    <row r="92" spans="1:3" ht="15.75" thickBot="1" x14ac:dyDescent="0.3">
      <c r="A92" s="48"/>
      <c r="B92" s="57"/>
      <c r="C92" s="42"/>
    </row>
    <row r="93" spans="1:3" x14ac:dyDescent="0.25">
      <c r="A93" s="46" t="s">
        <v>87</v>
      </c>
      <c r="B93" s="55" t="s">
        <v>152</v>
      </c>
      <c r="C93" s="40">
        <v>3477877</v>
      </c>
    </row>
    <row r="94" spans="1:3" x14ac:dyDescent="0.25">
      <c r="A94" s="47"/>
      <c r="B94" s="56"/>
      <c r="C94" s="41"/>
    </row>
    <row r="95" spans="1:3" ht="15.75" thickBot="1" x14ac:dyDescent="0.3">
      <c r="A95" s="48"/>
      <c r="B95" s="57"/>
      <c r="C95" s="42"/>
    </row>
    <row r="96" spans="1:3" ht="41.25" customHeight="1" thickBot="1" x14ac:dyDescent="0.3">
      <c r="A96" s="23" t="s">
        <v>88</v>
      </c>
      <c r="B96" s="11" t="s">
        <v>153</v>
      </c>
      <c r="C96" s="26">
        <v>3477877</v>
      </c>
    </row>
    <row r="97" spans="1:3" ht="15.75" thickBot="1" x14ac:dyDescent="0.3">
      <c r="A97" s="29" t="s">
        <v>198</v>
      </c>
      <c r="B97" s="12" t="s">
        <v>200</v>
      </c>
      <c r="C97" s="27">
        <f>C98</f>
        <v>1457450</v>
      </c>
    </row>
    <row r="98" spans="1:3" ht="15.75" thickBot="1" x14ac:dyDescent="0.3">
      <c r="A98" s="30" t="s">
        <v>199</v>
      </c>
      <c r="B98" s="11" t="s">
        <v>201</v>
      </c>
      <c r="C98" s="26">
        <v>1457450</v>
      </c>
    </row>
    <row r="99" spans="1:3" ht="15.75" thickBot="1" x14ac:dyDescent="0.3">
      <c r="A99" s="21" t="s">
        <v>89</v>
      </c>
      <c r="B99" s="12" t="s">
        <v>154</v>
      </c>
      <c r="C99" s="27">
        <f>C100</f>
        <v>206157772</v>
      </c>
    </row>
    <row r="100" spans="1:3" ht="15.75" thickBot="1" x14ac:dyDescent="0.3">
      <c r="A100" s="23" t="s">
        <v>90</v>
      </c>
      <c r="B100" s="11" t="s">
        <v>155</v>
      </c>
      <c r="C100" s="26">
        <f>C101+C102+C103+C106+C109+C112+C115+C118+C121+C124+C127+C130+C133+C136+C139+C142+C145+C148+C151+C152+C155</f>
        <v>206157772</v>
      </c>
    </row>
    <row r="101" spans="1:3" ht="48.75" thickBot="1" x14ac:dyDescent="0.3">
      <c r="A101" s="23" t="s">
        <v>91</v>
      </c>
      <c r="B101" s="11" t="s">
        <v>156</v>
      </c>
      <c r="C101" s="26">
        <v>29220</v>
      </c>
    </row>
    <row r="102" spans="1:3" ht="36.75" thickBot="1" x14ac:dyDescent="0.3">
      <c r="A102" s="23" t="s">
        <v>91</v>
      </c>
      <c r="B102" s="11" t="s">
        <v>157</v>
      </c>
      <c r="C102" s="26">
        <v>53642</v>
      </c>
    </row>
    <row r="103" spans="1:3" ht="56.25" customHeight="1" x14ac:dyDescent="0.25">
      <c r="A103" s="46" t="s">
        <v>91</v>
      </c>
      <c r="B103" s="55" t="s">
        <v>158</v>
      </c>
      <c r="C103" s="40">
        <v>153587966</v>
      </c>
    </row>
    <row r="104" spans="1:3" x14ac:dyDescent="0.25">
      <c r="A104" s="47"/>
      <c r="B104" s="56"/>
      <c r="C104" s="41"/>
    </row>
    <row r="105" spans="1:3" ht="30.75" customHeight="1" thickBot="1" x14ac:dyDescent="0.3">
      <c r="A105" s="48"/>
      <c r="B105" s="57"/>
      <c r="C105" s="42"/>
    </row>
    <row r="106" spans="1:3" x14ac:dyDescent="0.25">
      <c r="A106" s="46" t="s">
        <v>91</v>
      </c>
      <c r="B106" s="55" t="s">
        <v>159</v>
      </c>
      <c r="C106" s="40">
        <v>0</v>
      </c>
    </row>
    <row r="107" spans="1:3" x14ac:dyDescent="0.25">
      <c r="A107" s="47"/>
      <c r="B107" s="56"/>
      <c r="C107" s="41"/>
    </row>
    <row r="108" spans="1:3" ht="15.75" thickBot="1" x14ac:dyDescent="0.3">
      <c r="A108" s="48"/>
      <c r="B108" s="57"/>
      <c r="C108" s="42"/>
    </row>
    <row r="109" spans="1:3" ht="18" customHeight="1" x14ac:dyDescent="0.25">
      <c r="A109" s="46" t="s">
        <v>91</v>
      </c>
      <c r="B109" s="55" t="s">
        <v>160</v>
      </c>
      <c r="C109" s="40">
        <v>14311348</v>
      </c>
    </row>
    <row r="110" spans="1:3" x14ac:dyDescent="0.25">
      <c r="A110" s="47"/>
      <c r="B110" s="56"/>
      <c r="C110" s="41"/>
    </row>
    <row r="111" spans="1:3" ht="53.25" customHeight="1" thickBot="1" x14ac:dyDescent="0.3">
      <c r="A111" s="48"/>
      <c r="B111" s="57"/>
      <c r="C111" s="42"/>
    </row>
    <row r="112" spans="1:3" x14ac:dyDescent="0.25">
      <c r="A112" s="46" t="s">
        <v>91</v>
      </c>
      <c r="B112" s="55" t="s">
        <v>161</v>
      </c>
      <c r="C112" s="40">
        <v>112107</v>
      </c>
    </row>
    <row r="113" spans="1:3" x14ac:dyDescent="0.25">
      <c r="A113" s="47"/>
      <c r="B113" s="56"/>
      <c r="C113" s="41"/>
    </row>
    <row r="114" spans="1:3" ht="15.75" thickBot="1" x14ac:dyDescent="0.3">
      <c r="A114" s="48"/>
      <c r="B114" s="57"/>
      <c r="C114" s="42"/>
    </row>
    <row r="115" spans="1:3" x14ac:dyDescent="0.25">
      <c r="A115" s="46" t="s">
        <v>91</v>
      </c>
      <c r="B115" s="55" t="s">
        <v>162</v>
      </c>
      <c r="C115" s="40">
        <v>1753200</v>
      </c>
    </row>
    <row r="116" spans="1:3" ht="17.25" customHeight="1" x14ac:dyDescent="0.25">
      <c r="A116" s="47"/>
      <c r="B116" s="56"/>
      <c r="C116" s="41"/>
    </row>
    <row r="117" spans="1:3" ht="15.75" thickBot="1" x14ac:dyDescent="0.3">
      <c r="A117" s="48"/>
      <c r="B117" s="57"/>
      <c r="C117" s="42"/>
    </row>
    <row r="118" spans="1:3" x14ac:dyDescent="0.25">
      <c r="A118" s="46" t="s">
        <v>91</v>
      </c>
      <c r="B118" s="55" t="s">
        <v>163</v>
      </c>
      <c r="C118" s="40">
        <v>122900</v>
      </c>
    </row>
    <row r="119" spans="1:3" ht="21" customHeight="1" x14ac:dyDescent="0.25">
      <c r="A119" s="47"/>
      <c r="B119" s="56"/>
      <c r="C119" s="41"/>
    </row>
    <row r="120" spans="1:3" ht="17.25" customHeight="1" thickBot="1" x14ac:dyDescent="0.3">
      <c r="A120" s="48"/>
      <c r="B120" s="57"/>
      <c r="C120" s="42"/>
    </row>
    <row r="121" spans="1:3" x14ac:dyDescent="0.25">
      <c r="A121" s="46" t="s">
        <v>91</v>
      </c>
      <c r="B121" s="55" t="s">
        <v>164</v>
      </c>
      <c r="C121" s="40">
        <v>352500</v>
      </c>
    </row>
    <row r="122" spans="1:3" x14ac:dyDescent="0.25">
      <c r="A122" s="47"/>
      <c r="B122" s="56"/>
      <c r="C122" s="41"/>
    </row>
    <row r="123" spans="1:3" ht="41.25" customHeight="1" thickBot="1" x14ac:dyDescent="0.3">
      <c r="A123" s="48"/>
      <c r="B123" s="57"/>
      <c r="C123" s="42"/>
    </row>
    <row r="124" spans="1:3" x14ac:dyDescent="0.25">
      <c r="A124" s="46" t="s">
        <v>91</v>
      </c>
      <c r="B124" s="55" t="s">
        <v>165</v>
      </c>
      <c r="C124" s="40">
        <v>292200</v>
      </c>
    </row>
    <row r="125" spans="1:3" x14ac:dyDescent="0.25">
      <c r="A125" s="47"/>
      <c r="B125" s="56"/>
      <c r="C125" s="41"/>
    </row>
    <row r="126" spans="1:3" ht="15.75" customHeight="1" thickBot="1" x14ac:dyDescent="0.3">
      <c r="A126" s="48"/>
      <c r="B126" s="57"/>
      <c r="C126" s="42"/>
    </row>
    <row r="127" spans="1:3" x14ac:dyDescent="0.25">
      <c r="A127" s="46" t="s">
        <v>91</v>
      </c>
      <c r="B127" s="55" t="s">
        <v>166</v>
      </c>
      <c r="C127" s="40">
        <v>876600</v>
      </c>
    </row>
    <row r="128" spans="1:3" ht="17.25" customHeight="1" x14ac:dyDescent="0.25">
      <c r="A128" s="47"/>
      <c r="B128" s="56"/>
      <c r="C128" s="41"/>
    </row>
    <row r="129" spans="1:3" ht="18.75" customHeight="1" thickBot="1" x14ac:dyDescent="0.3">
      <c r="A129" s="48"/>
      <c r="B129" s="57"/>
      <c r="C129" s="42"/>
    </row>
    <row r="130" spans="1:3" x14ac:dyDescent="0.25">
      <c r="A130" s="46" t="s">
        <v>91</v>
      </c>
      <c r="B130" s="55" t="s">
        <v>167</v>
      </c>
      <c r="C130" s="40">
        <v>12542366</v>
      </c>
    </row>
    <row r="131" spans="1:3" ht="17.25" customHeight="1" x14ac:dyDescent="0.25">
      <c r="A131" s="47"/>
      <c r="B131" s="56"/>
      <c r="C131" s="41"/>
    </row>
    <row r="132" spans="1:3" ht="41.25" customHeight="1" thickBot="1" x14ac:dyDescent="0.3">
      <c r="A132" s="48"/>
      <c r="B132" s="57"/>
      <c r="C132" s="42"/>
    </row>
    <row r="133" spans="1:3" x14ac:dyDescent="0.25">
      <c r="A133" s="46" t="s">
        <v>91</v>
      </c>
      <c r="B133" s="55" t="s">
        <v>168</v>
      </c>
      <c r="C133" s="40">
        <v>1752402</v>
      </c>
    </row>
    <row r="134" spans="1:3" x14ac:dyDescent="0.25">
      <c r="A134" s="47"/>
      <c r="B134" s="56"/>
      <c r="C134" s="41"/>
    </row>
    <row r="135" spans="1:3" ht="23.25" customHeight="1" thickBot="1" x14ac:dyDescent="0.3">
      <c r="A135" s="48"/>
      <c r="B135" s="57"/>
      <c r="C135" s="42"/>
    </row>
    <row r="136" spans="1:3" x14ac:dyDescent="0.25">
      <c r="A136" s="46" t="s">
        <v>91</v>
      </c>
      <c r="B136" s="55" t="s">
        <v>169</v>
      </c>
      <c r="C136" s="40">
        <v>52872</v>
      </c>
    </row>
    <row r="137" spans="1:3" x14ac:dyDescent="0.25">
      <c r="A137" s="47"/>
      <c r="B137" s="56"/>
      <c r="C137" s="41"/>
    </row>
    <row r="138" spans="1:3" ht="24" customHeight="1" thickBot="1" x14ac:dyDescent="0.3">
      <c r="A138" s="48"/>
      <c r="B138" s="57"/>
      <c r="C138" s="42"/>
    </row>
    <row r="139" spans="1:3" x14ac:dyDescent="0.25">
      <c r="A139" s="46" t="s">
        <v>91</v>
      </c>
      <c r="B139" s="55" t="s">
        <v>170</v>
      </c>
      <c r="C139" s="40">
        <v>292200</v>
      </c>
    </row>
    <row r="140" spans="1:3" x14ac:dyDescent="0.25">
      <c r="A140" s="47"/>
      <c r="B140" s="56"/>
      <c r="C140" s="41"/>
    </row>
    <row r="141" spans="1:3" ht="15.75" thickBot="1" x14ac:dyDescent="0.3">
      <c r="A141" s="48"/>
      <c r="B141" s="57"/>
      <c r="C141" s="42"/>
    </row>
    <row r="142" spans="1:3" ht="29.25" customHeight="1" x14ac:dyDescent="0.25">
      <c r="A142" s="46" t="s">
        <v>91</v>
      </c>
      <c r="B142" s="55" t="s">
        <v>171</v>
      </c>
      <c r="C142" s="40">
        <v>292200</v>
      </c>
    </row>
    <row r="143" spans="1:3" x14ac:dyDescent="0.25">
      <c r="A143" s="47"/>
      <c r="B143" s="56"/>
      <c r="C143" s="41"/>
    </row>
    <row r="144" spans="1:3" ht="1.5" customHeight="1" thickBot="1" x14ac:dyDescent="0.3">
      <c r="A144" s="48"/>
      <c r="B144" s="57"/>
      <c r="C144" s="42"/>
    </row>
    <row r="145" spans="1:3" x14ac:dyDescent="0.25">
      <c r="A145" s="46" t="s">
        <v>91</v>
      </c>
      <c r="B145" s="55" t="s">
        <v>172</v>
      </c>
      <c r="C145" s="40">
        <v>6833972</v>
      </c>
    </row>
    <row r="146" spans="1:3" x14ac:dyDescent="0.25">
      <c r="A146" s="47"/>
      <c r="B146" s="56"/>
      <c r="C146" s="41"/>
    </row>
    <row r="147" spans="1:3" ht="17.25" customHeight="1" thickBot="1" x14ac:dyDescent="0.3">
      <c r="A147" s="48"/>
      <c r="B147" s="57"/>
      <c r="C147" s="42"/>
    </row>
    <row r="148" spans="1:3" x14ac:dyDescent="0.25">
      <c r="A148" s="46" t="s">
        <v>91</v>
      </c>
      <c r="B148" s="55" t="s">
        <v>173</v>
      </c>
      <c r="C148" s="40">
        <v>9482294</v>
      </c>
    </row>
    <row r="149" spans="1:3" x14ac:dyDescent="0.25">
      <c r="A149" s="47"/>
      <c r="B149" s="56"/>
      <c r="C149" s="41"/>
    </row>
    <row r="150" spans="1:3" ht="6.75" customHeight="1" thickBot="1" x14ac:dyDescent="0.3">
      <c r="A150" s="48"/>
      <c r="B150" s="57"/>
      <c r="C150" s="42"/>
    </row>
    <row r="151" spans="1:3" ht="24.75" thickBot="1" x14ac:dyDescent="0.3">
      <c r="A151" s="23" t="s">
        <v>91</v>
      </c>
      <c r="B151" s="11" t="s">
        <v>174</v>
      </c>
      <c r="C151" s="26">
        <v>1657955</v>
      </c>
    </row>
    <row r="152" spans="1:3" x14ac:dyDescent="0.25">
      <c r="A152" s="46" t="s">
        <v>91</v>
      </c>
      <c r="B152" s="55" t="s">
        <v>175</v>
      </c>
      <c r="C152" s="40">
        <v>1674187</v>
      </c>
    </row>
    <row r="153" spans="1:3" x14ac:dyDescent="0.25">
      <c r="A153" s="47"/>
      <c r="B153" s="56"/>
      <c r="C153" s="41"/>
    </row>
    <row r="154" spans="1:3" ht="29.25" customHeight="1" thickBot="1" x14ac:dyDescent="0.3">
      <c r="A154" s="48"/>
      <c r="B154" s="57"/>
      <c r="C154" s="42"/>
    </row>
    <row r="155" spans="1:3" x14ac:dyDescent="0.25">
      <c r="A155" s="46" t="s">
        <v>91</v>
      </c>
      <c r="B155" s="55" t="s">
        <v>176</v>
      </c>
      <c r="C155" s="40">
        <v>85641</v>
      </c>
    </row>
    <row r="156" spans="1:3" x14ac:dyDescent="0.25">
      <c r="A156" s="47"/>
      <c r="B156" s="56"/>
      <c r="C156" s="41"/>
    </row>
    <row r="157" spans="1:3" ht="41.25" customHeight="1" thickBot="1" x14ac:dyDescent="0.3">
      <c r="A157" s="48"/>
      <c r="B157" s="57"/>
      <c r="C157" s="42"/>
    </row>
    <row r="158" spans="1:3" ht="15.75" thickBot="1" x14ac:dyDescent="0.3">
      <c r="A158" s="21" t="s">
        <v>92</v>
      </c>
      <c r="B158" s="12" t="s">
        <v>177</v>
      </c>
      <c r="C158" s="27"/>
    </row>
    <row r="159" spans="1:3" ht="36.75" thickBot="1" x14ac:dyDescent="0.3">
      <c r="A159" s="23" t="s">
        <v>193</v>
      </c>
      <c r="B159" s="11" t="s">
        <v>195</v>
      </c>
      <c r="C159" s="27"/>
    </row>
    <row r="160" spans="1:3" ht="48.75" thickBot="1" x14ac:dyDescent="0.3">
      <c r="A160" s="23" t="s">
        <v>194</v>
      </c>
      <c r="B160" s="11" t="s">
        <v>196</v>
      </c>
      <c r="C160" s="27"/>
    </row>
    <row r="161" spans="1:5" ht="36.75" thickBot="1" x14ac:dyDescent="0.3">
      <c r="A161" s="23" t="s">
        <v>93</v>
      </c>
      <c r="B161" s="11" t="s">
        <v>178</v>
      </c>
      <c r="C161" s="26"/>
    </row>
    <row r="162" spans="1:5" ht="36.75" thickBot="1" x14ac:dyDescent="0.3">
      <c r="A162" s="23" t="s">
        <v>94</v>
      </c>
      <c r="B162" s="11" t="s">
        <v>179</v>
      </c>
      <c r="C162" s="26"/>
    </row>
    <row r="163" spans="1:5" ht="15.75" thickBot="1" x14ac:dyDescent="0.3">
      <c r="A163" s="21" t="s">
        <v>95</v>
      </c>
      <c r="B163" s="12" t="s">
        <v>180</v>
      </c>
      <c r="C163" s="27"/>
    </row>
    <row r="164" spans="1:5" ht="24.75" thickBot="1" x14ac:dyDescent="0.3">
      <c r="A164" s="23" t="s">
        <v>96</v>
      </c>
      <c r="B164" s="11" t="s">
        <v>181</v>
      </c>
      <c r="C164" s="26"/>
    </row>
    <row r="165" spans="1:5" ht="24.75" thickBot="1" x14ac:dyDescent="0.3">
      <c r="A165" s="23" t="s">
        <v>97</v>
      </c>
      <c r="B165" s="11" t="s">
        <v>181</v>
      </c>
      <c r="C165" s="26"/>
    </row>
    <row r="166" spans="1:5" ht="60.75" thickBot="1" x14ac:dyDescent="0.3">
      <c r="A166" s="21" t="s">
        <v>98</v>
      </c>
      <c r="B166" s="12" t="s">
        <v>182</v>
      </c>
      <c r="C166" s="27"/>
    </row>
    <row r="167" spans="1:5" ht="48.75" thickBot="1" x14ac:dyDescent="0.3">
      <c r="A167" s="23" t="s">
        <v>99</v>
      </c>
      <c r="B167" s="11" t="s">
        <v>183</v>
      </c>
      <c r="C167" s="26"/>
    </row>
    <row r="168" spans="1:5" ht="48.75" thickBot="1" x14ac:dyDescent="0.3">
      <c r="A168" s="23" t="s">
        <v>100</v>
      </c>
      <c r="B168" s="11" t="s">
        <v>184</v>
      </c>
      <c r="C168" s="26"/>
    </row>
    <row r="169" spans="1:5" ht="36.75" thickBot="1" x14ac:dyDescent="0.3">
      <c r="A169" s="23" t="s">
        <v>101</v>
      </c>
      <c r="B169" s="11" t="s">
        <v>185</v>
      </c>
      <c r="C169" s="26"/>
    </row>
    <row r="170" spans="1:5" ht="24.75" thickBot="1" x14ac:dyDescent="0.3">
      <c r="A170" s="21" t="s">
        <v>102</v>
      </c>
      <c r="B170" s="12" t="s">
        <v>186</v>
      </c>
      <c r="C170" s="27"/>
    </row>
    <row r="171" spans="1:5" ht="36.75" thickBot="1" x14ac:dyDescent="0.3">
      <c r="A171" s="23" t="s">
        <v>103</v>
      </c>
      <c r="B171" s="11" t="s">
        <v>187</v>
      </c>
      <c r="C171" s="26"/>
    </row>
    <row r="172" spans="1:5" ht="36.75" thickBot="1" x14ac:dyDescent="0.3">
      <c r="A172" s="23" t="s">
        <v>104</v>
      </c>
      <c r="B172" s="11" t="s">
        <v>188</v>
      </c>
      <c r="C172" s="26"/>
      <c r="E172" s="20"/>
    </row>
    <row r="173" spans="1:5" ht="15.75" thickBot="1" x14ac:dyDescent="0.3">
      <c r="A173" s="4"/>
      <c r="B173" s="12" t="s">
        <v>189</v>
      </c>
      <c r="C173" s="27">
        <f>C10+C76</f>
        <v>366894315</v>
      </c>
    </row>
    <row r="174" spans="1:5" x14ac:dyDescent="0.25">
      <c r="A174" s="5"/>
      <c r="C174" s="24"/>
    </row>
    <row r="175" spans="1:5" x14ac:dyDescent="0.25">
      <c r="C175" s="20"/>
    </row>
    <row r="176" spans="1:5" x14ac:dyDescent="0.25">
      <c r="C176" s="20"/>
    </row>
    <row r="178" spans="1:6" x14ac:dyDescent="0.25">
      <c r="F178" s="20"/>
    </row>
    <row r="179" spans="1:6" x14ac:dyDescent="0.25">
      <c r="A179" s="20"/>
    </row>
  </sheetData>
  <mergeCells count="71">
    <mergeCell ref="B1:C1"/>
    <mergeCell ref="B2:C2"/>
    <mergeCell ref="B3:C3"/>
    <mergeCell ref="B4:C4"/>
    <mergeCell ref="A6:C6"/>
    <mergeCell ref="A148:A150"/>
    <mergeCell ref="B148:B150"/>
    <mergeCell ref="A152:A154"/>
    <mergeCell ref="B152:B154"/>
    <mergeCell ref="A155:A157"/>
    <mergeCell ref="B155:B157"/>
    <mergeCell ref="A139:A141"/>
    <mergeCell ref="B139:B141"/>
    <mergeCell ref="A142:A144"/>
    <mergeCell ref="B142:B144"/>
    <mergeCell ref="A145:A147"/>
    <mergeCell ref="B145:B147"/>
    <mergeCell ref="A136:A138"/>
    <mergeCell ref="A115:A117"/>
    <mergeCell ref="B115:B117"/>
    <mergeCell ref="A118:A120"/>
    <mergeCell ref="B118:B120"/>
    <mergeCell ref="A121:A123"/>
    <mergeCell ref="A124:A126"/>
    <mergeCell ref="B124:B126"/>
    <mergeCell ref="B133:B135"/>
    <mergeCell ref="B136:B138"/>
    <mergeCell ref="B121:B123"/>
    <mergeCell ref="A127:A129"/>
    <mergeCell ref="B127:B129"/>
    <mergeCell ref="A130:A132"/>
    <mergeCell ref="B130:B132"/>
    <mergeCell ref="A133:A135"/>
    <mergeCell ref="B112:B114"/>
    <mergeCell ref="B87:B89"/>
    <mergeCell ref="B90:B92"/>
    <mergeCell ref="B93:B95"/>
    <mergeCell ref="B103:B105"/>
    <mergeCell ref="B106:B108"/>
    <mergeCell ref="B109:B111"/>
    <mergeCell ref="A103:A105"/>
    <mergeCell ref="A106:A108"/>
    <mergeCell ref="A109:A111"/>
    <mergeCell ref="A112:A114"/>
    <mergeCell ref="A87:A89"/>
    <mergeCell ref="A84:A86"/>
    <mergeCell ref="A90:A92"/>
    <mergeCell ref="A93:A95"/>
    <mergeCell ref="C84:C86"/>
    <mergeCell ref="C87:C89"/>
    <mergeCell ref="C90:C92"/>
    <mergeCell ref="C93:C95"/>
    <mergeCell ref="B84:B86"/>
    <mergeCell ref="C103:C105"/>
    <mergeCell ref="C106:C108"/>
    <mergeCell ref="C109:C111"/>
    <mergeCell ref="C112:C114"/>
    <mergeCell ref="C115:C117"/>
    <mergeCell ref="C118:C120"/>
    <mergeCell ref="C121:C123"/>
    <mergeCell ref="C124:C126"/>
    <mergeCell ref="C127:C129"/>
    <mergeCell ref="C145:C147"/>
    <mergeCell ref="C130:C132"/>
    <mergeCell ref="C148:C150"/>
    <mergeCell ref="C152:C154"/>
    <mergeCell ref="C155:C157"/>
    <mergeCell ref="C142:C144"/>
    <mergeCell ref="C133:C135"/>
    <mergeCell ref="C136:C138"/>
    <mergeCell ref="C139:C14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rowBreaks count="4" manualBreakCount="4">
    <brk id="21" max="16383" man="1"/>
    <brk id="71" max="2" man="1"/>
    <brk id="105" max="16383" man="1"/>
    <brk id="1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 НВ</cp:lastModifiedBy>
  <cp:lastPrinted>2018-01-19T13:29:14Z</cp:lastPrinted>
  <dcterms:created xsi:type="dcterms:W3CDTF">2018-01-17T07:28:52Z</dcterms:created>
  <dcterms:modified xsi:type="dcterms:W3CDTF">2018-11-13T06:32:13Z</dcterms:modified>
</cp:coreProperties>
</file>