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уточнение ноябрь 2018-2020г\"/>
    </mc:Choice>
  </mc:AlternateContent>
  <xr:revisionPtr revIDLastSave="0" documentId="13_ncr:1_{AED0D6BC-1CFF-4F56-B88D-E037FBCB49FF}" xr6:coauthVersionLast="40" xr6:coauthVersionMax="40" xr10:uidLastSave="{00000000-0000-0000-0000-000000000000}"/>
  <bookViews>
    <workbookView xWindow="240" yWindow="45" windowWidth="20115" windowHeight="7995" tabRatio="155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60" i="1" l="1"/>
  <c r="C59" i="1" s="1"/>
  <c r="C108" i="1"/>
  <c r="C103" i="1" l="1"/>
  <c r="C105" i="1"/>
  <c r="C63" i="1" l="1"/>
  <c r="C62" i="1" s="1"/>
  <c r="C58" i="1" s="1"/>
  <c r="C169" i="1" l="1"/>
  <c r="C171" i="1"/>
  <c r="C48" i="1"/>
  <c r="C86" i="1" l="1"/>
  <c r="C84" i="1"/>
  <c r="C82" i="1"/>
  <c r="C47" i="1" l="1"/>
  <c r="C167" i="1"/>
  <c r="C166" i="1" s="1"/>
  <c r="C93" i="1"/>
  <c r="C99" i="1"/>
  <c r="C183" i="1"/>
  <c r="C182" i="1" s="1"/>
  <c r="C180" i="1"/>
  <c r="C179" i="1" s="1"/>
  <c r="C178" i="1" s="1"/>
  <c r="C176" i="1"/>
  <c r="C175" i="1" s="1"/>
  <c r="C107" i="1"/>
  <c r="C88" i="1"/>
  <c r="C81" i="1" s="1"/>
  <c r="C79" i="1"/>
  <c r="C78" i="1" s="1"/>
  <c r="C74" i="1"/>
  <c r="C73" i="1" s="1"/>
  <c r="C66" i="1"/>
  <c r="C68" i="1"/>
  <c r="C71" i="1"/>
  <c r="C56" i="1"/>
  <c r="C55" i="1" s="1"/>
  <c r="C54" i="1" s="1"/>
  <c r="C38" i="1"/>
  <c r="C41" i="1"/>
  <c r="C45" i="1"/>
  <c r="C35" i="1"/>
  <c r="C34" i="1" s="1"/>
  <c r="C28" i="1"/>
  <c r="C32" i="1"/>
  <c r="C24" i="1"/>
  <c r="C26" i="1"/>
  <c r="C17" i="1"/>
  <c r="C16" i="1" s="1"/>
  <c r="C12" i="1"/>
  <c r="C11" i="1" s="1"/>
  <c r="C90" i="1" l="1"/>
  <c r="C77" i="1" s="1"/>
  <c r="C76" i="1" s="1"/>
  <c r="C23" i="1"/>
  <c r="C22" i="1" s="1"/>
  <c r="C65" i="1"/>
  <c r="C40" i="1"/>
  <c r="C37" i="1" s="1"/>
  <c r="C10" i="1" l="1"/>
  <c r="C185" i="1" l="1"/>
</calcChain>
</file>

<file path=xl/sharedStrings.xml><?xml version="1.0" encoding="utf-8"?>
<sst xmlns="http://schemas.openxmlformats.org/spreadsheetml/2006/main" count="272" uniqueCount="247">
  <si>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</si>
  <si>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</si>
  <si>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</si>
  <si>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</si>
  <si>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</si>
  <si>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</si>
  <si>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</si>
  <si>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</si>
  <si>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</si>
  <si>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</si>
  <si>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</si>
  <si>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</si>
  <si>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</si>
  <si>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</si>
  <si>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</si>
  <si>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</si>
  <si>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</si>
  <si>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</si>
  <si>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</si>
  <si>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</si>
  <si>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</si>
  <si>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</si>
  <si>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</si>
  <si>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</si>
  <si>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</si>
  <si>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</si>
  <si>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</si>
  <si>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</si>
  <si>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</si>
  <si>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</si>
  <si>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</si>
  <si>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</si>
  <si>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</si>
  <si>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</si>
  <si>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</si>
  <si>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</si>
  <si>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</si>
  <si>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</si>
  <si>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</si>
  <si>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</si>
  <si>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</si>
  <si>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</si>
  <si>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</si>
  <si>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</si>
  <si>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</si>
  <si>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</si>
  <si>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</si>
  <si>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1 11 03000 00 0000 120</t>
  </si>
  <si>
    <t>1 11 03050 05 5000 120</t>
  </si>
  <si>
    <t>1 11 05000 00 0000 120</t>
  </si>
  <si>
    <t>1 11 05010 00 0000 120</t>
  </si>
  <si>
    <t>1 11 05013 05 0000 120</t>
  </si>
  <si>
    <t>1 11 05013 10 0000 120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</si>
  <si>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</si>
  <si>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</si>
  <si>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</si>
  <si>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</si>
  <si>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</si>
  <si>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</si>
  <si>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</si>
  <si>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</si>
  <si>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</si>
  <si>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</si>
  <si>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</si>
  <si>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</si>
  <si>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</si>
  <si>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</si>
  <si>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</si>
  <si>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</si>
  <si>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1 16 30000 01 0000 140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</si>
  <si>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</si>
  <si>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</si>
  <si>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</si>
  <si>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</si>
  <si>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</si>
  <si>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</si>
  <si>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</si>
  <si>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</si>
  <si>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</si>
  <si>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2 02 10000 00 0000 151</t>
  </si>
  <si>
    <t>2 02 15001 00 0000 151</t>
  </si>
  <si>
    <t>2 02 15001 05 0000 151</t>
  </si>
  <si>
    <t>2 02 20000 00 0000 151</t>
  </si>
  <si>
    <t>2 02 29999 00 0000 151</t>
  </si>
  <si>
    <t xml:space="preserve">2 02 29999 05 0000 151 </t>
  </si>
  <si>
    <t>2 02 30000 00  0000 151</t>
  </si>
  <si>
    <t>2 02 30013 00 0000 151</t>
  </si>
  <si>
    <t>2 02 30013 05 0000 151</t>
  </si>
  <si>
    <t>2 02 30027 00 0000 151</t>
  </si>
  <si>
    <t>2 02 30027 05 0000 151</t>
  </si>
  <si>
    <t>2 02 39999 00 0000 151</t>
  </si>
  <si>
    <t>2 02 39999 05 0000 151</t>
  </si>
  <si>
    <t>2 02 39999 05 0000 151</t>
  </si>
  <si>
    <t>2 02 40000 00 0000 151</t>
  </si>
  <si>
    <t>2 02 45160 00 0000 151</t>
  </si>
  <si>
    <t>2 02 45160 05 0000 151</t>
  </si>
  <si>
    <t>2 07 00000 00 0000 000</t>
  </si>
  <si>
    <t>2 07 05000 05 0000 180</t>
  </si>
  <si>
    <t>2 07 05030 05 0000 180</t>
  </si>
  <si>
    <t>2 18 00000 00 0000 000</t>
  </si>
  <si>
    <t>2 18 00000 00 0000 151</t>
  </si>
  <si>
    <t>2 18 00000 05 0000 151</t>
  </si>
  <si>
    <t>2 18 60010 05 0000 151</t>
  </si>
  <si>
    <t>2 19 00000 00 0000 000</t>
  </si>
  <si>
    <t>2 19 00000 05 0000 151</t>
  </si>
  <si>
    <t>2 19 60010 05 0000 151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</si>
  <si>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</si>
  <si>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</si>
  <si>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</si>
  <si>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</si>
  <si>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</si>
  <si>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</si>
  <si>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</si>
  <si>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</si>
  <si>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</si>
  <si>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</si>
  <si>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</si>
  <si>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</si>
  <si>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</si>
  <si>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</si>
  <si>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</si>
  <si>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</si>
  <si>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</si>
  <si>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</si>
  <si>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</si>
  <si>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</si>
  <si>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</si>
  <si>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</si>
  <si>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</si>
  <si>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</si>
  <si>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</si>
  <si>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</si>
  <si>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</si>
  <si>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</si>
  <si>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</si>
  <si>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Денежные взыскания (штрафы) за нарушение земельного законодательства </t>
  </si>
  <si>
    <t>Денежные взыскания (штрафы) за 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</si>
  <si>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</si>
  <si>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</si>
  <si>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</si>
  <si>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</si>
  <si>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</si>
  <si>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</si>
  <si>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</si>
  <si>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</si>
  <si>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</si>
  <si>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</si>
  <si>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</si>
  <si>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</si>
  <si>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</si>
  <si>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</si>
  <si>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</si>
  <si>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</si>
  <si>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</si>
  <si>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</si>
  <si>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</si>
  <si>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</si>
  <si>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</si>
  <si>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</si>
  <si>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</si>
  <si>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</si>
  <si>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на ежемесячное  денежное вознаграждение за классное руководство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</si>
  <si>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</si>
  <si>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</si>
  <si>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</si>
  <si>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</si>
  <si>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</si>
  <si>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</si>
  <si>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</si>
  <si>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</si>
  <si>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</si>
  <si>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</si>
  <si>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</si>
  <si>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</si>
  <si>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</si>
  <si>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</si>
  <si>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</si>
  <si>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</si>
  <si>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со-держание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</si>
  <si>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</si>
  <si>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</si>
  <si>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</si>
  <si>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</si>
  <si>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</si>
  <si>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</si>
  <si>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</si>
  <si>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</si>
  <si>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</si>
  <si>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</si>
  <si>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</si>
  <si>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</si>
  <si>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 ДОХОДОВ</t>
  </si>
  <si>
    <t>Приложение №5</t>
  </si>
  <si>
    <t>2 02 40014 00 0000 151</t>
  </si>
  <si>
    <t>2 02 40014 05 0000 151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</si>
  <si>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</si>
  <si>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</si>
  <si>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</si>
  <si>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>2 02 39998 00 0000 151</t>
  </si>
  <si>
    <t>2 02 39998 05 0000 151</t>
  </si>
  <si>
    <t>Единая субвенция местным бюджетам</t>
  </si>
  <si>
    <t>Единая субвенция бюджетам муниципальных районов</t>
  </si>
  <si>
    <t>Сумма на 2018 год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</si>
  <si>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</si>
  <si>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</si>
  <si>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</si>
  <si>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государственной (муниципальной собственности)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</si>
  <si>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</si>
  <si>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</si>
  <si>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</si>
  <si>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</si>
  <si>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2 02 25497 00 0000 151</t>
  </si>
  <si>
    <t>2 02 25497 05 0000 151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</si>
  <si>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</si>
  <si>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</si>
  <si>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</si>
  <si>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 xml:space="preserve">Плата за размещение отходов производства </t>
  </si>
  <si>
    <t>1 12 01042 01 0000 120</t>
  </si>
  <si>
    <t xml:space="preserve">Плата за размещение твердых коммунальных отходов </t>
  </si>
  <si>
    <t>2 02 45147 00 0000 151</t>
  </si>
  <si>
    <t>2 02 45147 05 0000 151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</si>
  <si>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</si>
  <si>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</si>
  <si>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2 02 45148 00 0000 151</t>
  </si>
  <si>
    <t>2 02 45148 05 0000 151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</si>
  <si>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</si>
  <si>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</si>
  <si>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1 14 02052 05 0000 410</t>
  </si>
  <si>
    <t>1 14 06000 00 0000 430</t>
  </si>
  <si>
    <t>1 14 06010 00 0000 430</t>
  </si>
  <si>
    <t>1 14 06013 05 0000 430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</si>
  <si>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</si>
  <si>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</si>
  <si>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</si>
  <si>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</si>
  <si>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2 02 35120 00 0000 151</t>
  </si>
  <si>
    <t>2 02 35120 05 0000 151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</si>
  <si>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Росситйской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</si>
  <si>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Росситйской Федерации</t>
  </si>
  <si>
    <t>Поступления доходов в бюджет муниципального района "Советский район"                                                                        Курской области  на 2018 год</t>
  </si>
  <si>
    <t>1 14 02000 00 0000 000</t>
  </si>
  <si>
    <t>Доходы от реализации имущества, находящегося в госудаственной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</si>
  <si>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</si>
  <si>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унитарныз предприятий, в том числе казенных), в части реализации основных средств по указанному имуществу</t>
  </si>
  <si>
    <t>от  20.11.2018 г. №20</t>
  </si>
  <si>
    <t xml:space="preserve">к решению Представительного </t>
  </si>
  <si>
    <t xml:space="preserve">Собрания Советского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</si>
</sst>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justify" vertical="top" wrapText="1"/>
    </xf>
    <xf numFmtId="4" fontId="2" fillId="3" borderId="1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1"/>
  <sheetViews>
    <sheetView tabSelected="1" view="pageBreakPreview" zoomScaleNormal="100" zoomScaleSheetLayoutView="100" workbookViewId="0">
      <selection activeCell="C105" sqref="C105:C106"/>
    </sheetView>
  </sheetViews>
  <sheetFormatPr defaultRowHeight="15" x14ac:dyDescent="0.25"/>
  <cols>
    <col min="1" max="1" width="20.85546875" customWidth="1"/>
    <col min="2" max="2" width="55.28515625" customWidth="1"/>
    <col min="3" max="3" width="18.5703125" customWidth="1"/>
  </cols>
  <sheetData>
    <row r="1" spans="1:3" x14ac:dyDescent="0.25">
      <c r="A1" s="24"/>
      <c r="B1" s="74" t="s">
        <v>192</v>
      </c>
      <c r="C1" s="74"/>
    </row>
    <row r="2" spans="1:3" x14ac:dyDescent="0.25">
      <c r="A2" s="24"/>
      <c r="B2" s="74" t="s">
        <v>245</v>
      </c>
      <c r="C2" s="74"/>
    </row>
    <row r="3" spans="1:3" x14ac:dyDescent="0.25">
      <c r="A3" s="24"/>
      <c r="B3" s="74" t="s">
        <v>246</v>
      </c>
      <c r="C3" s="74"/>
    </row>
    <row r="4" spans="1:3" x14ac:dyDescent="0.25">
      <c r="A4" s="24"/>
      <c r="B4" s="75" t="s">
        <v>244</v>
      </c>
      <c r="C4" s="75"/>
    </row>
    <row r="5" spans="1:3" x14ac:dyDescent="0.25">
      <c r="A5" s="24"/>
      <c r="B5" s="25"/>
      <c r="C5" s="25"/>
    </row>
    <row r="6" spans="1:3" ht="42" customHeight="1" x14ac:dyDescent="0.25">
      <c r="A6" s="76" t="s">
        <v>239</v>
      </c>
      <c r="B6" s="76"/>
      <c r="C6" s="76"/>
    </row>
    <row r="7" spans="1:3" ht="16.5" customHeight="1" x14ac:dyDescent="0.25">
      <c r="A7" s="19"/>
      <c r="B7" s="19"/>
      <c r="C7" s="17" t="s">
        <v>197</v>
      </c>
    </row>
    <row r="8" spans="1:3" ht="30" customHeight="1" x14ac:dyDescent="0.25">
      <c r="A8" s="2" t="s">
        <v>2</v>
      </c>
      <c r="B8" s="1" t="s">
        <v>1</v>
      </c>
      <c r="C8" s="3" t="s">
        <v>202</v>
      </c>
    </row>
    <row r="9" spans="1:3" x14ac:dyDescent="0.25">
      <c r="A9" s="36"/>
      <c r="B9" s="6"/>
      <c r="C9" s="26"/>
    </row>
    <row r="10" spans="1:3" x14ac:dyDescent="0.25">
      <c r="A10" s="32" t="s">
        <v>0</v>
      </c>
      <c r="B10" s="31" t="s">
        <v>20</v>
      </c>
      <c r="C10" s="27">
        <f>C11+C16+C22+C34+C37+C47+C54+C58+C65+C73</f>
        <v>141686720.93000001</v>
      </c>
    </row>
    <row r="11" spans="1:3" x14ac:dyDescent="0.25">
      <c r="A11" s="32" t="s">
        <v>3</v>
      </c>
      <c r="B11" s="31" t="s">
        <v>21</v>
      </c>
      <c r="C11" s="27">
        <f>C12</f>
        <v>110182605</v>
      </c>
    </row>
    <row r="12" spans="1:3" x14ac:dyDescent="0.25">
      <c r="A12" s="32" t="s">
        <v>4</v>
      </c>
      <c r="B12" s="31" t="s">
        <v>22</v>
      </c>
      <c r="C12" s="27">
        <f>C13+C14+C15</f>
        <v>110182605</v>
      </c>
    </row>
    <row r="13" spans="1:3" ht="49.5" thickBot="1" x14ac:dyDescent="0.3">
      <c r="A13" s="33" t="s">
        <v>5</v>
      </c>
      <c r="B13" s="18" t="s">
        <v>23</v>
      </c>
      <c r="C13" s="26">
        <v>107054737</v>
      </c>
    </row>
    <row r="14" spans="1:3" ht="84.75" thickBot="1" x14ac:dyDescent="0.3">
      <c r="A14" s="33" t="s">
        <v>6</v>
      </c>
      <c r="B14" s="7" t="s">
        <v>24</v>
      </c>
      <c r="C14" s="26">
        <v>1455065</v>
      </c>
    </row>
    <row r="15" spans="1:3" ht="36.75" thickBot="1" x14ac:dyDescent="0.3">
      <c r="A15" s="33" t="s">
        <v>7</v>
      </c>
      <c r="B15" s="8" t="s">
        <v>25</v>
      </c>
      <c r="C15" s="26">
        <v>1672803</v>
      </c>
    </row>
    <row r="16" spans="1:3" ht="24.75" thickBot="1" x14ac:dyDescent="0.3">
      <c r="A16" s="34" t="s">
        <v>8</v>
      </c>
      <c r="B16" s="9" t="s">
        <v>26</v>
      </c>
      <c r="C16" s="27">
        <f>C17</f>
        <v>8942372</v>
      </c>
    </row>
    <row r="17" spans="1:3" ht="24.75" thickBot="1" x14ac:dyDescent="0.3">
      <c r="A17" s="33" t="s">
        <v>9</v>
      </c>
      <c r="B17" s="8" t="s">
        <v>27</v>
      </c>
      <c r="C17" s="26">
        <f>C18+C19+C20+C21</f>
        <v>8942372</v>
      </c>
    </row>
    <row r="18" spans="1:3" ht="48.75" thickBot="1" x14ac:dyDescent="0.3">
      <c r="A18" s="33" t="s">
        <v>10</v>
      </c>
      <c r="B18" s="8" t="s">
        <v>28</v>
      </c>
      <c r="C18" s="26">
        <v>2959883</v>
      </c>
    </row>
    <row r="19" spans="1:3" ht="60.75" thickBot="1" x14ac:dyDescent="0.3">
      <c r="A19" s="33" t="s">
        <v>11</v>
      </c>
      <c r="B19" s="8" t="s">
        <v>29</v>
      </c>
      <c r="C19" s="26">
        <v>25778</v>
      </c>
    </row>
    <row r="20" spans="1:3" ht="48.75" thickBot="1" x14ac:dyDescent="0.3">
      <c r="A20" s="33" t="s">
        <v>12</v>
      </c>
      <c r="B20" s="8" t="s">
        <v>30</v>
      </c>
      <c r="C20" s="26">
        <v>6468353</v>
      </c>
    </row>
    <row r="21" spans="1:3" ht="48.75" thickBot="1" x14ac:dyDescent="0.3">
      <c r="A21" s="33" t="s">
        <v>13</v>
      </c>
      <c r="B21" s="8" t="s">
        <v>31</v>
      </c>
      <c r="C21" s="26">
        <v>-511642</v>
      </c>
    </row>
    <row r="22" spans="1:3" ht="15.75" thickBot="1" x14ac:dyDescent="0.3">
      <c r="A22" s="35" t="s">
        <v>14</v>
      </c>
      <c r="B22" s="16" t="s">
        <v>32</v>
      </c>
      <c r="C22" s="28">
        <f>C23+C28+C30+C32</f>
        <v>4955589</v>
      </c>
    </row>
    <row r="23" spans="1:3" ht="24.75" thickBot="1" x14ac:dyDescent="0.3">
      <c r="A23" s="33" t="s">
        <v>15</v>
      </c>
      <c r="B23" s="8" t="s">
        <v>33</v>
      </c>
      <c r="C23" s="26">
        <f>C24+C26</f>
        <v>64695</v>
      </c>
    </row>
    <row r="24" spans="1:3" ht="24.75" thickBot="1" x14ac:dyDescent="0.3">
      <c r="A24" s="33" t="s">
        <v>16</v>
      </c>
      <c r="B24" s="8" t="s">
        <v>34</v>
      </c>
      <c r="C24" s="26">
        <f>C25</f>
        <v>42205</v>
      </c>
    </row>
    <row r="25" spans="1:3" ht="24.75" thickBot="1" x14ac:dyDescent="0.3">
      <c r="A25" s="33" t="s">
        <v>17</v>
      </c>
      <c r="B25" s="8" t="s">
        <v>34</v>
      </c>
      <c r="C25" s="26">
        <v>42205</v>
      </c>
    </row>
    <row r="26" spans="1:3" ht="24.75" thickBot="1" x14ac:dyDescent="0.3">
      <c r="A26" s="33" t="s">
        <v>18</v>
      </c>
      <c r="B26" s="8" t="s">
        <v>35</v>
      </c>
      <c r="C26" s="26">
        <f>C27</f>
        <v>22490</v>
      </c>
    </row>
    <row r="27" spans="1:3" ht="48.75" thickBot="1" x14ac:dyDescent="0.3">
      <c r="A27" s="33" t="s">
        <v>19</v>
      </c>
      <c r="B27" s="8" t="s">
        <v>36</v>
      </c>
      <c r="C27" s="26">
        <v>22490</v>
      </c>
    </row>
    <row r="28" spans="1:3" ht="15.75" thickBot="1" x14ac:dyDescent="0.3">
      <c r="A28" s="23" t="s">
        <v>37</v>
      </c>
      <c r="B28" s="8" t="s">
        <v>106</v>
      </c>
      <c r="C28" s="26">
        <f>C29</f>
        <v>3845643</v>
      </c>
    </row>
    <row r="29" spans="1:3" ht="15.75" thickBot="1" x14ac:dyDescent="0.3">
      <c r="A29" s="23" t="s">
        <v>38</v>
      </c>
      <c r="B29" s="8" t="s">
        <v>106</v>
      </c>
      <c r="C29" s="26">
        <v>3845643</v>
      </c>
    </row>
    <row r="30" spans="1:3" ht="15.75" thickBot="1" x14ac:dyDescent="0.3">
      <c r="A30" s="23" t="s">
        <v>39</v>
      </c>
      <c r="B30" s="8" t="s">
        <v>107</v>
      </c>
      <c r="C30" s="26">
        <v>982361</v>
      </c>
    </row>
    <row r="31" spans="1:3" ht="15.75" thickBot="1" x14ac:dyDescent="0.3">
      <c r="A31" s="23" t="s">
        <v>40</v>
      </c>
      <c r="B31" s="8" t="s">
        <v>107</v>
      </c>
      <c r="C31" s="26">
        <v>982361</v>
      </c>
    </row>
    <row r="32" spans="1:3" ht="24.75" thickBot="1" x14ac:dyDescent="0.3">
      <c r="A32" s="23" t="s">
        <v>41</v>
      </c>
      <c r="B32" s="8" t="s">
        <v>108</v>
      </c>
      <c r="C32" s="26">
        <f>C33</f>
        <v>62890</v>
      </c>
    </row>
    <row r="33" spans="1:3" ht="24.75" thickBot="1" x14ac:dyDescent="0.3">
      <c r="A33" s="23" t="s">
        <v>42</v>
      </c>
      <c r="B33" s="8" t="s">
        <v>109</v>
      </c>
      <c r="C33" s="26">
        <v>62890</v>
      </c>
    </row>
    <row r="34" spans="1:3" ht="15.75" thickBot="1" x14ac:dyDescent="0.3">
      <c r="A34" s="21" t="s">
        <v>43</v>
      </c>
      <c r="B34" s="9" t="s">
        <v>110</v>
      </c>
      <c r="C34" s="27">
        <f>C35</f>
        <v>853664</v>
      </c>
    </row>
    <row r="35" spans="1:3" ht="24.75" thickBot="1" x14ac:dyDescent="0.3">
      <c r="A35" s="23" t="s">
        <v>44</v>
      </c>
      <c r="B35" s="8" t="s">
        <v>111</v>
      </c>
      <c r="C35" s="26">
        <f>C36</f>
        <v>853664</v>
      </c>
    </row>
    <row r="36" spans="1:3" ht="36.75" thickBot="1" x14ac:dyDescent="0.3">
      <c r="A36" s="23" t="s">
        <v>45</v>
      </c>
      <c r="B36" s="8" t="s">
        <v>112</v>
      </c>
      <c r="C36" s="26">
        <v>853664</v>
      </c>
    </row>
    <row r="37" spans="1:3" ht="24.75" thickBot="1" x14ac:dyDescent="0.3">
      <c r="A37" s="21" t="s">
        <v>46</v>
      </c>
      <c r="B37" s="9" t="s">
        <v>113</v>
      </c>
      <c r="C37" s="27">
        <f>C38+C40</f>
        <v>6819032</v>
      </c>
    </row>
    <row r="38" spans="1:3" ht="24.75" thickBot="1" x14ac:dyDescent="0.3">
      <c r="A38" s="23" t="s">
        <v>47</v>
      </c>
      <c r="B38" s="8" t="s">
        <v>114</v>
      </c>
      <c r="C38" s="26">
        <f>C39</f>
        <v>3800</v>
      </c>
    </row>
    <row r="39" spans="1:3" ht="24.75" thickBot="1" x14ac:dyDescent="0.3">
      <c r="A39" s="22" t="s">
        <v>48</v>
      </c>
      <c r="B39" s="8" t="s">
        <v>115</v>
      </c>
      <c r="C39" s="26">
        <v>3800</v>
      </c>
    </row>
    <row r="40" spans="1:3" ht="60.75" thickBot="1" x14ac:dyDescent="0.3">
      <c r="A40" s="13" t="s">
        <v>49</v>
      </c>
      <c r="B40" s="8" t="s">
        <v>116</v>
      </c>
      <c r="C40" s="26">
        <f>C41+C45</f>
        <v>6815232</v>
      </c>
    </row>
    <row r="41" spans="1:3" ht="48.75" thickBot="1" x14ac:dyDescent="0.3">
      <c r="A41" s="13" t="s">
        <v>50</v>
      </c>
      <c r="B41" s="8" t="s">
        <v>117</v>
      </c>
      <c r="C41" s="26">
        <f>C42+C43+C44</f>
        <v>6395748</v>
      </c>
    </row>
    <row r="42" spans="1:3" ht="60.75" thickBot="1" x14ac:dyDescent="0.3">
      <c r="A42" s="13" t="s">
        <v>51</v>
      </c>
      <c r="B42" s="8" t="s">
        <v>118</v>
      </c>
      <c r="C42" s="26">
        <v>6037948</v>
      </c>
    </row>
    <row r="43" spans="1:3" ht="60.75" thickBot="1" x14ac:dyDescent="0.3">
      <c r="A43" s="13" t="s">
        <v>52</v>
      </c>
      <c r="B43" s="8" t="s">
        <v>119</v>
      </c>
      <c r="C43" s="26">
        <v>0</v>
      </c>
    </row>
    <row r="44" spans="1:3" ht="60.75" thickBot="1" x14ac:dyDescent="0.3">
      <c r="A44" s="13" t="s">
        <v>53</v>
      </c>
      <c r="B44" s="8" t="s">
        <v>120</v>
      </c>
      <c r="C44" s="26">
        <v>357800</v>
      </c>
    </row>
    <row r="45" spans="1:3" ht="60.75" thickBot="1" x14ac:dyDescent="0.3">
      <c r="A45" s="13" t="s">
        <v>54</v>
      </c>
      <c r="B45" s="8" t="s">
        <v>121</v>
      </c>
      <c r="C45" s="26">
        <f>C46</f>
        <v>419484</v>
      </c>
    </row>
    <row r="46" spans="1:3" ht="48.75" thickBot="1" x14ac:dyDescent="0.3">
      <c r="A46" s="13" t="s">
        <v>55</v>
      </c>
      <c r="B46" s="8" t="s">
        <v>122</v>
      </c>
      <c r="C46" s="26">
        <v>419484</v>
      </c>
    </row>
    <row r="47" spans="1:3" ht="15.75" thickBot="1" x14ac:dyDescent="0.3">
      <c r="A47" s="14" t="s">
        <v>56</v>
      </c>
      <c r="B47" s="9" t="s">
        <v>123</v>
      </c>
      <c r="C47" s="27">
        <f>C48</f>
        <v>123750</v>
      </c>
    </row>
    <row r="48" spans="1:3" ht="15.75" thickBot="1" x14ac:dyDescent="0.3">
      <c r="A48" s="13" t="s">
        <v>57</v>
      </c>
      <c r="B48" s="8" t="s">
        <v>124</v>
      </c>
      <c r="C48" s="26">
        <f>C49+C50+C52+C53</f>
        <v>123750</v>
      </c>
    </row>
    <row r="49" spans="1:3" ht="24.75" thickBot="1" x14ac:dyDescent="0.3">
      <c r="A49" s="13" t="s">
        <v>58</v>
      </c>
      <c r="B49" s="8" t="s">
        <v>125</v>
      </c>
      <c r="C49" s="26">
        <v>63250</v>
      </c>
    </row>
    <row r="50" spans="1:3" ht="15.75" thickBot="1" x14ac:dyDescent="0.3">
      <c r="A50" s="13" t="s">
        <v>59</v>
      </c>
      <c r="B50" s="8" t="s">
        <v>126</v>
      </c>
      <c r="C50" s="26">
        <v>38500</v>
      </c>
    </row>
    <row r="51" spans="1:3" ht="15.75" thickBot="1" x14ac:dyDescent="0.3">
      <c r="A51" s="13" t="s">
        <v>60</v>
      </c>
      <c r="B51" s="7" t="s">
        <v>127</v>
      </c>
      <c r="C51" s="26">
        <v>22000</v>
      </c>
    </row>
    <row r="52" spans="1:3" ht="15.75" thickBot="1" x14ac:dyDescent="0.3">
      <c r="A52" s="38" t="s">
        <v>215</v>
      </c>
      <c r="B52" s="39" t="s">
        <v>216</v>
      </c>
      <c r="C52" s="40">
        <v>18920</v>
      </c>
    </row>
    <row r="53" spans="1:3" ht="15.75" thickBot="1" x14ac:dyDescent="0.3">
      <c r="A53" s="38" t="s">
        <v>217</v>
      </c>
      <c r="B53" s="41" t="s">
        <v>218</v>
      </c>
      <c r="C53" s="40">
        <v>3080</v>
      </c>
    </row>
    <row r="54" spans="1:3" ht="24.75" thickBot="1" x14ac:dyDescent="0.3">
      <c r="A54" s="14" t="s">
        <v>61</v>
      </c>
      <c r="B54" s="9" t="s">
        <v>128</v>
      </c>
      <c r="C54" s="27">
        <f>C55</f>
        <v>7707004.9299999997</v>
      </c>
    </row>
    <row r="55" spans="1:3" ht="15.75" thickBot="1" x14ac:dyDescent="0.3">
      <c r="A55" s="13" t="s">
        <v>62</v>
      </c>
      <c r="B55" s="8" t="s">
        <v>129</v>
      </c>
      <c r="C55" s="26">
        <f>C56</f>
        <v>7707004.9299999997</v>
      </c>
    </row>
    <row r="56" spans="1:3" ht="15.75" thickBot="1" x14ac:dyDescent="0.3">
      <c r="A56" s="13" t="s">
        <v>63</v>
      </c>
      <c r="B56" s="8" t="s">
        <v>130</v>
      </c>
      <c r="C56" s="26">
        <f>C57</f>
        <v>7707004.9299999997</v>
      </c>
    </row>
    <row r="57" spans="1:3" ht="24.75" thickBot="1" x14ac:dyDescent="0.3">
      <c r="A57" s="13" t="s">
        <v>64</v>
      </c>
      <c r="B57" s="8" t="s">
        <v>131</v>
      </c>
      <c r="C57" s="26">
        <v>7707004.9299999997</v>
      </c>
    </row>
    <row r="58" spans="1:3" ht="15.75" thickBot="1" x14ac:dyDescent="0.3">
      <c r="A58" s="14" t="s">
        <v>65</v>
      </c>
      <c r="B58" s="9" t="s">
        <v>132</v>
      </c>
      <c r="C58" s="27">
        <f>C59+C62</f>
        <v>79300</v>
      </c>
    </row>
    <row r="59" spans="1:3" ht="60.75" thickBot="1" x14ac:dyDescent="0.3">
      <c r="A59" s="13" t="s">
        <v>240</v>
      </c>
      <c r="B59" s="46" t="s">
        <v>241</v>
      </c>
      <c r="C59" s="26">
        <f>C60</f>
        <v>61800</v>
      </c>
    </row>
    <row r="60" spans="1:3" ht="72.75" thickBot="1" x14ac:dyDescent="0.3">
      <c r="A60" s="13" t="s">
        <v>242</v>
      </c>
      <c r="B60" s="46" t="s">
        <v>243</v>
      </c>
      <c r="C60" s="26">
        <f>C61</f>
        <v>61800</v>
      </c>
    </row>
    <row r="61" spans="1:3" ht="60.75" thickBot="1" x14ac:dyDescent="0.3">
      <c r="A61" s="13" t="s">
        <v>227</v>
      </c>
      <c r="B61" s="44" t="s">
        <v>231</v>
      </c>
      <c r="C61" s="26">
        <v>61800</v>
      </c>
    </row>
    <row r="62" spans="1:3" ht="24.75" thickBot="1" x14ac:dyDescent="0.3">
      <c r="A62" s="13" t="s">
        <v>228</v>
      </c>
      <c r="B62" s="44" t="s">
        <v>232</v>
      </c>
      <c r="C62" s="27">
        <f>C63</f>
        <v>17500</v>
      </c>
    </row>
    <row r="63" spans="1:3" ht="24.75" thickBot="1" x14ac:dyDescent="0.3">
      <c r="A63" s="13" t="s">
        <v>229</v>
      </c>
      <c r="B63" s="44" t="s">
        <v>233</v>
      </c>
      <c r="C63" s="26">
        <f>C64</f>
        <v>17500</v>
      </c>
    </row>
    <row r="64" spans="1:3" ht="48.75" thickBot="1" x14ac:dyDescent="0.3">
      <c r="A64" s="13" t="s">
        <v>230</v>
      </c>
      <c r="B64" s="44" t="s">
        <v>234</v>
      </c>
      <c r="C64" s="26">
        <v>17500</v>
      </c>
    </row>
    <row r="65" spans="1:3" ht="15.75" thickBot="1" x14ac:dyDescent="0.3">
      <c r="A65" s="14" t="s">
        <v>66</v>
      </c>
      <c r="B65" s="9" t="s">
        <v>133</v>
      </c>
      <c r="C65" s="27">
        <f>C66+C68+C70+C71</f>
        <v>2023184</v>
      </c>
    </row>
    <row r="66" spans="1:3" ht="72.75" thickBot="1" x14ac:dyDescent="0.3">
      <c r="A66" s="13" t="s">
        <v>67</v>
      </c>
      <c r="B66" s="8" t="s">
        <v>134</v>
      </c>
      <c r="C66" s="26">
        <f>C67</f>
        <v>807000</v>
      </c>
    </row>
    <row r="67" spans="1:3" ht="24.75" thickBot="1" x14ac:dyDescent="0.3">
      <c r="A67" s="13" t="s">
        <v>68</v>
      </c>
      <c r="B67" s="8" t="s">
        <v>135</v>
      </c>
      <c r="C67" s="26">
        <v>807000</v>
      </c>
    </row>
    <row r="68" spans="1:3" ht="24.75" thickBot="1" x14ac:dyDescent="0.3">
      <c r="A68" s="13" t="s">
        <v>69</v>
      </c>
      <c r="B68" s="8" t="s">
        <v>136</v>
      </c>
      <c r="C68" s="26">
        <f>C69</f>
        <v>122500</v>
      </c>
    </row>
    <row r="69" spans="1:3" ht="24.75" thickBot="1" x14ac:dyDescent="0.3">
      <c r="A69" s="13" t="s">
        <v>70</v>
      </c>
      <c r="B69" s="8" t="s">
        <v>137</v>
      </c>
      <c r="C69" s="26">
        <v>122500</v>
      </c>
    </row>
    <row r="70" spans="1:3" ht="48.75" thickBot="1" x14ac:dyDescent="0.3">
      <c r="A70" s="13" t="s">
        <v>71</v>
      </c>
      <c r="B70" s="8" t="s">
        <v>138</v>
      </c>
      <c r="C70" s="26">
        <v>87127</v>
      </c>
    </row>
    <row r="71" spans="1:3" ht="24.75" thickBot="1" x14ac:dyDescent="0.3">
      <c r="A71" s="13" t="s">
        <v>72</v>
      </c>
      <c r="B71" s="8" t="s">
        <v>139</v>
      </c>
      <c r="C71" s="26">
        <f>C72</f>
        <v>1006557</v>
      </c>
    </row>
    <row r="72" spans="1:3" ht="24.75" thickBot="1" x14ac:dyDescent="0.3">
      <c r="A72" s="13" t="s">
        <v>73</v>
      </c>
      <c r="B72" s="8" t="s">
        <v>140</v>
      </c>
      <c r="C72" s="26">
        <v>1006557</v>
      </c>
    </row>
    <row r="73" spans="1:3" ht="15.75" thickBot="1" x14ac:dyDescent="0.3">
      <c r="A73" s="14" t="s">
        <v>74</v>
      </c>
      <c r="B73" s="9" t="s">
        <v>141</v>
      </c>
      <c r="C73" s="27">
        <f>C74</f>
        <v>220</v>
      </c>
    </row>
    <row r="74" spans="1:3" ht="15.75" thickBot="1" x14ac:dyDescent="0.3">
      <c r="A74" s="13" t="s">
        <v>75</v>
      </c>
      <c r="B74" s="8" t="s">
        <v>141</v>
      </c>
      <c r="C74" s="26">
        <f>C75</f>
        <v>220</v>
      </c>
    </row>
    <row r="75" spans="1:3" ht="15.75" thickBot="1" x14ac:dyDescent="0.3">
      <c r="A75" s="13" t="s">
        <v>76</v>
      </c>
      <c r="B75" s="8" t="s">
        <v>142</v>
      </c>
      <c r="C75" s="26">
        <v>220</v>
      </c>
    </row>
    <row r="76" spans="1:3" ht="15.75" thickBot="1" x14ac:dyDescent="0.3">
      <c r="A76" s="14" t="s">
        <v>77</v>
      </c>
      <c r="B76" s="9" t="s">
        <v>143</v>
      </c>
      <c r="C76" s="27">
        <f>C77+C175+C178+C182</f>
        <v>237787828.05000001</v>
      </c>
    </row>
    <row r="77" spans="1:3" ht="24.75" thickBot="1" x14ac:dyDescent="0.3">
      <c r="A77" s="14" t="s">
        <v>78</v>
      </c>
      <c r="B77" s="9" t="s">
        <v>144</v>
      </c>
      <c r="C77" s="27">
        <f>C78+C81+C90+C166</f>
        <v>236933823</v>
      </c>
    </row>
    <row r="78" spans="1:3" ht="15.75" thickBot="1" x14ac:dyDescent="0.3">
      <c r="A78" s="14" t="s">
        <v>79</v>
      </c>
      <c r="B78" s="9" t="s">
        <v>145</v>
      </c>
      <c r="C78" s="27">
        <f>C79</f>
        <v>2033210</v>
      </c>
    </row>
    <row r="79" spans="1:3" ht="15.75" thickBot="1" x14ac:dyDescent="0.3">
      <c r="A79" s="13" t="s">
        <v>80</v>
      </c>
      <c r="B79" s="9" t="s">
        <v>146</v>
      </c>
      <c r="C79" s="26">
        <f>C80</f>
        <v>2033210</v>
      </c>
    </row>
    <row r="80" spans="1:3" ht="24.75" thickBot="1" x14ac:dyDescent="0.3">
      <c r="A80" s="13" t="s">
        <v>81</v>
      </c>
      <c r="B80" s="8" t="s">
        <v>147</v>
      </c>
      <c r="C80" s="26">
        <v>2033210</v>
      </c>
    </row>
    <row r="81" spans="1:3" ht="24.75" thickBot="1" x14ac:dyDescent="0.3">
      <c r="A81" s="14" t="s">
        <v>82</v>
      </c>
      <c r="B81" s="9" t="s">
        <v>148</v>
      </c>
      <c r="C81" s="27">
        <f>C82+C84+C86+C88</f>
        <v>10868054</v>
      </c>
    </row>
    <row r="82" spans="1:3" ht="24.75" thickBot="1" x14ac:dyDescent="0.3">
      <c r="A82" s="13" t="s">
        <v>203</v>
      </c>
      <c r="B82" s="37" t="s">
        <v>206</v>
      </c>
      <c r="C82" s="26">
        <f>C83</f>
        <v>8603494</v>
      </c>
    </row>
    <row r="83" spans="1:3" ht="24.75" thickBot="1" x14ac:dyDescent="0.3">
      <c r="A83" s="13" t="s">
        <v>204</v>
      </c>
      <c r="B83" s="37" t="s">
        <v>205</v>
      </c>
      <c r="C83" s="26">
        <v>8603494</v>
      </c>
    </row>
    <row r="84" spans="1:3" ht="36.75" thickBot="1" x14ac:dyDescent="0.3">
      <c r="A84" s="13" t="s">
        <v>207</v>
      </c>
      <c r="B84" s="37" t="s">
        <v>209</v>
      </c>
      <c r="C84" s="26">
        <f>C85</f>
        <v>980325</v>
      </c>
    </row>
    <row r="85" spans="1:3" ht="36.75" thickBot="1" x14ac:dyDescent="0.3">
      <c r="A85" s="13" t="s">
        <v>208</v>
      </c>
      <c r="B85" s="37" t="s">
        <v>210</v>
      </c>
      <c r="C85" s="26">
        <v>980325</v>
      </c>
    </row>
    <row r="86" spans="1:3" ht="24.75" thickBot="1" x14ac:dyDescent="0.3">
      <c r="A86" s="13" t="s">
        <v>211</v>
      </c>
      <c r="B86" s="37" t="s">
        <v>213</v>
      </c>
      <c r="C86" s="26">
        <f>C87</f>
        <v>304487</v>
      </c>
    </row>
    <row r="87" spans="1:3" ht="24.75" thickBot="1" x14ac:dyDescent="0.3">
      <c r="A87" s="13" t="s">
        <v>212</v>
      </c>
      <c r="B87" s="37" t="s">
        <v>214</v>
      </c>
      <c r="C87" s="26">
        <v>304487</v>
      </c>
    </row>
    <row r="88" spans="1:3" ht="26.25" customHeight="1" thickBot="1" x14ac:dyDescent="0.3">
      <c r="A88" s="13" t="s">
        <v>83</v>
      </c>
      <c r="B88" s="8" t="s">
        <v>149</v>
      </c>
      <c r="C88" s="26">
        <f>C89</f>
        <v>979748</v>
      </c>
    </row>
    <row r="89" spans="1:3" ht="15.75" thickBot="1" x14ac:dyDescent="0.3">
      <c r="A89" s="15" t="s">
        <v>84</v>
      </c>
      <c r="B89" s="10" t="s">
        <v>150</v>
      </c>
      <c r="C89" s="26">
        <v>979748</v>
      </c>
    </row>
    <row r="90" spans="1:3" x14ac:dyDescent="0.25">
      <c r="A90" s="50" t="s">
        <v>85</v>
      </c>
      <c r="B90" s="65" t="s">
        <v>151</v>
      </c>
      <c r="C90" s="59">
        <f>C93+C99+C103+C105+C107</f>
        <v>223842677</v>
      </c>
    </row>
    <row r="91" spans="1:3" x14ac:dyDescent="0.25">
      <c r="A91" s="51"/>
      <c r="B91" s="66"/>
      <c r="C91" s="60"/>
    </row>
    <row r="92" spans="1:3" ht="15.75" thickBot="1" x14ac:dyDescent="0.3">
      <c r="A92" s="52"/>
      <c r="B92" s="67"/>
      <c r="C92" s="61"/>
    </row>
    <row r="93" spans="1:3" ht="0.75" customHeight="1" x14ac:dyDescent="0.25">
      <c r="A93" s="53" t="s">
        <v>86</v>
      </c>
      <c r="B93" s="71" t="s">
        <v>152</v>
      </c>
      <c r="C93" s="62">
        <f>C96</f>
        <v>96332</v>
      </c>
    </row>
    <row r="94" spans="1:3" x14ac:dyDescent="0.25">
      <c r="A94" s="54"/>
      <c r="B94" s="72"/>
      <c r="C94" s="63"/>
    </row>
    <row r="95" spans="1:3" ht="15.75" thickBot="1" x14ac:dyDescent="0.3">
      <c r="A95" s="55"/>
      <c r="B95" s="73"/>
      <c r="C95" s="64"/>
    </row>
    <row r="96" spans="1:3" ht="17.25" customHeight="1" x14ac:dyDescent="0.25">
      <c r="A96" s="53" t="s">
        <v>87</v>
      </c>
      <c r="B96" s="71" t="s">
        <v>153</v>
      </c>
      <c r="C96" s="62">
        <v>96332</v>
      </c>
    </row>
    <row r="97" spans="1:3" x14ac:dyDescent="0.25">
      <c r="A97" s="54"/>
      <c r="B97" s="72"/>
      <c r="C97" s="63"/>
    </row>
    <row r="98" spans="1:3" ht="15.75" thickBot="1" x14ac:dyDescent="0.3">
      <c r="A98" s="55"/>
      <c r="B98" s="73"/>
      <c r="C98" s="64"/>
    </row>
    <row r="99" spans="1:3" x14ac:dyDescent="0.25">
      <c r="A99" s="56" t="s">
        <v>88</v>
      </c>
      <c r="B99" s="68" t="s">
        <v>154</v>
      </c>
      <c r="C99" s="62">
        <f>C102</f>
        <v>3920860</v>
      </c>
    </row>
    <row r="100" spans="1:3" x14ac:dyDescent="0.25">
      <c r="A100" s="57"/>
      <c r="B100" s="69"/>
      <c r="C100" s="63"/>
    </row>
    <row r="101" spans="1:3" ht="15.75" thickBot="1" x14ac:dyDescent="0.3">
      <c r="A101" s="58"/>
      <c r="B101" s="70"/>
      <c r="C101" s="64"/>
    </row>
    <row r="102" spans="1:3" ht="36.75" thickBot="1" x14ac:dyDescent="0.3">
      <c r="A102" s="23" t="s">
        <v>89</v>
      </c>
      <c r="B102" s="11" t="s">
        <v>155</v>
      </c>
      <c r="C102" s="42">
        <v>3920860</v>
      </c>
    </row>
    <row r="103" spans="1:3" ht="41.25" customHeight="1" thickBot="1" x14ac:dyDescent="0.3">
      <c r="A103" s="45" t="s">
        <v>235</v>
      </c>
      <c r="B103" s="11" t="s">
        <v>237</v>
      </c>
      <c r="C103" s="42">
        <f>C104</f>
        <v>56200</v>
      </c>
    </row>
    <row r="104" spans="1:3" ht="41.25" customHeight="1" thickBot="1" x14ac:dyDescent="0.3">
      <c r="A104" s="45" t="s">
        <v>236</v>
      </c>
      <c r="B104" s="11" t="s">
        <v>238</v>
      </c>
      <c r="C104" s="42">
        <v>56200</v>
      </c>
    </row>
    <row r="105" spans="1:3" ht="41.25" customHeight="1" thickBot="1" x14ac:dyDescent="0.3">
      <c r="A105" s="29" t="s">
        <v>198</v>
      </c>
      <c r="B105" s="12" t="s">
        <v>200</v>
      </c>
      <c r="C105" s="42">
        <f>C106</f>
        <v>1849058</v>
      </c>
    </row>
    <row r="106" spans="1:3" ht="15.75" thickBot="1" x14ac:dyDescent="0.3">
      <c r="A106" s="30" t="s">
        <v>199</v>
      </c>
      <c r="B106" s="11" t="s">
        <v>201</v>
      </c>
      <c r="C106" s="42">
        <v>1849058</v>
      </c>
    </row>
    <row r="107" spans="1:3" ht="15.75" thickBot="1" x14ac:dyDescent="0.3">
      <c r="A107" s="21" t="s">
        <v>90</v>
      </c>
      <c r="B107" s="12" t="s">
        <v>156</v>
      </c>
      <c r="C107" s="27">
        <f>C108</f>
        <v>217920227</v>
      </c>
    </row>
    <row r="108" spans="1:3" ht="15.75" thickBot="1" x14ac:dyDescent="0.3">
      <c r="A108" s="23" t="s">
        <v>91</v>
      </c>
      <c r="B108" s="11" t="s">
        <v>157</v>
      </c>
      <c r="C108" s="26">
        <f>C109+C110+C111+C114+C117+C120+C123+C126+C129+C132+C135+C138+C141+C144+C147+C150+C153+C156+C159+C160+C163</f>
        <v>217920227</v>
      </c>
    </row>
    <row r="109" spans="1:3" ht="48.75" thickBot="1" x14ac:dyDescent="0.3">
      <c r="A109" s="23" t="s">
        <v>92</v>
      </c>
      <c r="B109" s="11" t="s">
        <v>158</v>
      </c>
      <c r="C109" s="26">
        <v>29220</v>
      </c>
    </row>
    <row r="110" spans="1:3" ht="36.75" thickBot="1" x14ac:dyDescent="0.3">
      <c r="A110" s="23" t="s">
        <v>92</v>
      </c>
      <c r="B110" s="11" t="s">
        <v>159</v>
      </c>
      <c r="C110" s="26">
        <v>61599</v>
      </c>
    </row>
    <row r="111" spans="1:3" x14ac:dyDescent="0.25">
      <c r="A111" s="56" t="s">
        <v>92</v>
      </c>
      <c r="B111" s="68" t="s">
        <v>160</v>
      </c>
      <c r="C111" s="47">
        <v>164379356</v>
      </c>
    </row>
    <row r="112" spans="1:3" ht="56.25" customHeight="1" x14ac:dyDescent="0.25">
      <c r="A112" s="57"/>
      <c r="B112" s="69"/>
      <c r="C112" s="48"/>
    </row>
    <row r="113" spans="1:3" ht="15.75" thickBot="1" x14ac:dyDescent="0.3">
      <c r="A113" s="58"/>
      <c r="B113" s="70"/>
      <c r="C113" s="49"/>
    </row>
    <row r="114" spans="1:3" ht="30.75" customHeight="1" x14ac:dyDescent="0.25">
      <c r="A114" s="56" t="s">
        <v>92</v>
      </c>
      <c r="B114" s="68" t="s">
        <v>161</v>
      </c>
      <c r="C114" s="47">
        <v>1243869</v>
      </c>
    </row>
    <row r="115" spans="1:3" x14ac:dyDescent="0.25">
      <c r="A115" s="57"/>
      <c r="B115" s="69"/>
      <c r="C115" s="48"/>
    </row>
    <row r="116" spans="1:3" ht="15.75" thickBot="1" x14ac:dyDescent="0.3">
      <c r="A116" s="58"/>
      <c r="B116" s="70"/>
      <c r="C116" s="49"/>
    </row>
    <row r="117" spans="1:3" x14ac:dyDescent="0.25">
      <c r="A117" s="56" t="s">
        <v>92</v>
      </c>
      <c r="B117" s="68" t="s">
        <v>162</v>
      </c>
      <c r="C117" s="47">
        <v>14248577</v>
      </c>
    </row>
    <row r="118" spans="1:3" ht="18" customHeight="1" x14ac:dyDescent="0.25">
      <c r="A118" s="57"/>
      <c r="B118" s="69"/>
      <c r="C118" s="48"/>
    </row>
    <row r="119" spans="1:3" ht="15.75" thickBot="1" x14ac:dyDescent="0.3">
      <c r="A119" s="58"/>
      <c r="B119" s="70"/>
      <c r="C119" s="49"/>
    </row>
    <row r="120" spans="1:3" ht="53.25" customHeight="1" x14ac:dyDescent="0.25">
      <c r="A120" s="56" t="s">
        <v>92</v>
      </c>
      <c r="B120" s="68" t="s">
        <v>163</v>
      </c>
      <c r="C120" s="47">
        <v>111719</v>
      </c>
    </row>
    <row r="121" spans="1:3" x14ac:dyDescent="0.25">
      <c r="A121" s="57"/>
      <c r="B121" s="69"/>
      <c r="C121" s="48"/>
    </row>
    <row r="122" spans="1:3" ht="15.75" thickBot="1" x14ac:dyDescent="0.3">
      <c r="A122" s="58"/>
      <c r="B122" s="70"/>
      <c r="C122" s="49"/>
    </row>
    <row r="123" spans="1:3" x14ac:dyDescent="0.25">
      <c r="A123" s="56" t="s">
        <v>92</v>
      </c>
      <c r="B123" s="68" t="s">
        <v>164</v>
      </c>
      <c r="C123" s="47">
        <v>1753200</v>
      </c>
    </row>
    <row r="124" spans="1:3" x14ac:dyDescent="0.25">
      <c r="A124" s="57"/>
      <c r="B124" s="69"/>
      <c r="C124" s="48"/>
    </row>
    <row r="125" spans="1:3" ht="17.25" customHeight="1" thickBot="1" x14ac:dyDescent="0.3">
      <c r="A125" s="58"/>
      <c r="B125" s="70"/>
      <c r="C125" s="49"/>
    </row>
    <row r="126" spans="1:3" x14ac:dyDescent="0.25">
      <c r="A126" s="56" t="s">
        <v>92</v>
      </c>
      <c r="B126" s="68" t="s">
        <v>165</v>
      </c>
      <c r="C126" s="47">
        <v>122900</v>
      </c>
    </row>
    <row r="127" spans="1:3" x14ac:dyDescent="0.25">
      <c r="A127" s="57"/>
      <c r="B127" s="69"/>
      <c r="C127" s="48"/>
    </row>
    <row r="128" spans="1:3" ht="21" customHeight="1" thickBot="1" x14ac:dyDescent="0.3">
      <c r="A128" s="58"/>
      <c r="B128" s="70"/>
      <c r="C128" s="49"/>
    </row>
    <row r="129" spans="1:3" ht="17.25" customHeight="1" x14ac:dyDescent="0.25">
      <c r="A129" s="56" t="s">
        <v>92</v>
      </c>
      <c r="B129" s="68" t="s">
        <v>166</v>
      </c>
      <c r="C129" s="47">
        <v>376103</v>
      </c>
    </row>
    <row r="130" spans="1:3" x14ac:dyDescent="0.25">
      <c r="A130" s="57"/>
      <c r="B130" s="69"/>
      <c r="C130" s="48"/>
    </row>
    <row r="131" spans="1:3" ht="15.75" thickBot="1" x14ac:dyDescent="0.3">
      <c r="A131" s="58"/>
      <c r="B131" s="70"/>
      <c r="C131" s="49"/>
    </row>
    <row r="132" spans="1:3" ht="41.25" customHeight="1" x14ac:dyDescent="0.25">
      <c r="A132" s="56" t="s">
        <v>92</v>
      </c>
      <c r="B132" s="68" t="s">
        <v>167</v>
      </c>
      <c r="C132" s="47">
        <v>292200</v>
      </c>
    </row>
    <row r="133" spans="1:3" x14ac:dyDescent="0.25">
      <c r="A133" s="57"/>
      <c r="B133" s="69"/>
      <c r="C133" s="48"/>
    </row>
    <row r="134" spans="1:3" ht="15.75" thickBot="1" x14ac:dyDescent="0.3">
      <c r="A134" s="58"/>
      <c r="B134" s="70"/>
      <c r="C134" s="49"/>
    </row>
    <row r="135" spans="1:3" ht="15.75" customHeight="1" x14ac:dyDescent="0.25">
      <c r="A135" s="56" t="s">
        <v>92</v>
      </c>
      <c r="B135" s="68" t="s">
        <v>168</v>
      </c>
      <c r="C135" s="47">
        <v>876600</v>
      </c>
    </row>
    <row r="136" spans="1:3" x14ac:dyDescent="0.25">
      <c r="A136" s="57"/>
      <c r="B136" s="69"/>
      <c r="C136" s="48"/>
    </row>
    <row r="137" spans="1:3" ht="17.25" customHeight="1" thickBot="1" x14ac:dyDescent="0.3">
      <c r="A137" s="58"/>
      <c r="B137" s="70"/>
      <c r="C137" s="49"/>
    </row>
    <row r="138" spans="1:3" ht="15.75" customHeight="1" x14ac:dyDescent="0.25">
      <c r="A138" s="56" t="s">
        <v>92</v>
      </c>
      <c r="B138" s="68" t="s">
        <v>169</v>
      </c>
      <c r="C138" s="47">
        <v>12054189</v>
      </c>
    </row>
    <row r="139" spans="1:3" x14ac:dyDescent="0.25">
      <c r="A139" s="57"/>
      <c r="B139" s="69"/>
      <c r="C139" s="48"/>
    </row>
    <row r="140" spans="1:3" ht="17.25" customHeight="1" thickBot="1" x14ac:dyDescent="0.3">
      <c r="A140" s="58"/>
      <c r="B140" s="70"/>
      <c r="C140" s="49"/>
    </row>
    <row r="141" spans="1:3" ht="41.25" customHeight="1" x14ac:dyDescent="0.25">
      <c r="A141" s="56" t="s">
        <v>92</v>
      </c>
      <c r="B141" s="68" t="s">
        <v>170</v>
      </c>
      <c r="C141" s="47">
        <v>1596839</v>
      </c>
    </row>
    <row r="142" spans="1:3" x14ac:dyDescent="0.25">
      <c r="A142" s="57"/>
      <c r="B142" s="69"/>
      <c r="C142" s="48"/>
    </row>
    <row r="143" spans="1:3" ht="15.75" thickBot="1" x14ac:dyDescent="0.3">
      <c r="A143" s="58"/>
      <c r="B143" s="70"/>
      <c r="C143" s="49"/>
    </row>
    <row r="144" spans="1:3" ht="23.25" customHeight="1" x14ac:dyDescent="0.25">
      <c r="A144" s="56" t="s">
        <v>92</v>
      </c>
      <c r="B144" s="68" t="s">
        <v>171</v>
      </c>
      <c r="C144" s="47">
        <v>49708</v>
      </c>
    </row>
    <row r="145" spans="1:3" x14ac:dyDescent="0.25">
      <c r="A145" s="57"/>
      <c r="B145" s="69"/>
      <c r="C145" s="48"/>
    </row>
    <row r="146" spans="1:3" ht="15.75" thickBot="1" x14ac:dyDescent="0.3">
      <c r="A146" s="58"/>
      <c r="B146" s="70"/>
      <c r="C146" s="49"/>
    </row>
    <row r="147" spans="1:3" ht="24" customHeight="1" x14ac:dyDescent="0.25">
      <c r="A147" s="56" t="s">
        <v>92</v>
      </c>
      <c r="B147" s="68" t="s">
        <v>172</v>
      </c>
      <c r="C147" s="47">
        <v>292200</v>
      </c>
    </row>
    <row r="148" spans="1:3" x14ac:dyDescent="0.25">
      <c r="A148" s="57"/>
      <c r="B148" s="69"/>
      <c r="C148" s="48"/>
    </row>
    <row r="149" spans="1:3" ht="15.75" thickBot="1" x14ac:dyDescent="0.3">
      <c r="A149" s="58"/>
      <c r="B149" s="70"/>
      <c r="C149" s="49"/>
    </row>
    <row r="150" spans="1:3" x14ac:dyDescent="0.25">
      <c r="A150" s="56" t="s">
        <v>92</v>
      </c>
      <c r="B150" s="68" t="s">
        <v>173</v>
      </c>
      <c r="C150" s="47">
        <v>292200</v>
      </c>
    </row>
    <row r="151" spans="1:3" ht="29.25" customHeight="1" x14ac:dyDescent="0.25">
      <c r="A151" s="57"/>
      <c r="B151" s="69"/>
      <c r="C151" s="48"/>
    </row>
    <row r="152" spans="1:3" ht="15.75" thickBot="1" x14ac:dyDescent="0.3">
      <c r="A152" s="58"/>
      <c r="B152" s="70"/>
      <c r="C152" s="49"/>
    </row>
    <row r="153" spans="1:3" ht="1.5" customHeight="1" x14ac:dyDescent="0.25">
      <c r="A153" s="56" t="s">
        <v>92</v>
      </c>
      <c r="B153" s="68" t="s">
        <v>174</v>
      </c>
      <c r="C153" s="47">
        <v>6814554</v>
      </c>
    </row>
    <row r="154" spans="1:3" x14ac:dyDescent="0.25">
      <c r="A154" s="57"/>
      <c r="B154" s="69"/>
      <c r="C154" s="48"/>
    </row>
    <row r="155" spans="1:3" ht="15.75" thickBot="1" x14ac:dyDescent="0.3">
      <c r="A155" s="58"/>
      <c r="B155" s="70"/>
      <c r="C155" s="49"/>
    </row>
    <row r="156" spans="1:3" ht="17.25" customHeight="1" x14ac:dyDescent="0.25">
      <c r="A156" s="56" t="s">
        <v>92</v>
      </c>
      <c r="B156" s="68" t="s">
        <v>175</v>
      </c>
      <c r="C156" s="47">
        <v>9706690</v>
      </c>
    </row>
    <row r="157" spans="1:3" x14ac:dyDescent="0.25">
      <c r="A157" s="57"/>
      <c r="B157" s="69"/>
      <c r="C157" s="48"/>
    </row>
    <row r="158" spans="1:3" ht="15.75" thickBot="1" x14ac:dyDescent="0.3">
      <c r="A158" s="58"/>
      <c r="B158" s="70"/>
      <c r="C158" s="49"/>
    </row>
    <row r="159" spans="1:3" ht="28.5" customHeight="1" thickBot="1" x14ac:dyDescent="0.3">
      <c r="A159" s="23" t="s">
        <v>92</v>
      </c>
      <c r="B159" s="11" t="s">
        <v>176</v>
      </c>
      <c r="C159" s="26">
        <v>1797047</v>
      </c>
    </row>
    <row r="160" spans="1:3" x14ac:dyDescent="0.25">
      <c r="A160" s="56" t="s">
        <v>92</v>
      </c>
      <c r="B160" s="68" t="s">
        <v>177</v>
      </c>
      <c r="C160" s="47">
        <v>1734468</v>
      </c>
    </row>
    <row r="161" spans="1:3" x14ac:dyDescent="0.25">
      <c r="A161" s="57"/>
      <c r="B161" s="69"/>
      <c r="C161" s="48"/>
    </row>
    <row r="162" spans="1:3" ht="22.5" customHeight="1" thickBot="1" x14ac:dyDescent="0.3">
      <c r="A162" s="58"/>
      <c r="B162" s="70"/>
      <c r="C162" s="49"/>
    </row>
    <row r="163" spans="1:3" ht="29.25" customHeight="1" x14ac:dyDescent="0.25">
      <c r="A163" s="56" t="s">
        <v>92</v>
      </c>
      <c r="B163" s="68" t="s">
        <v>178</v>
      </c>
      <c r="C163" s="47">
        <v>86989</v>
      </c>
    </row>
    <row r="164" spans="1:3" x14ac:dyDescent="0.25">
      <c r="A164" s="57"/>
      <c r="B164" s="69"/>
      <c r="C164" s="48"/>
    </row>
    <row r="165" spans="1:3" ht="15.75" thickBot="1" x14ac:dyDescent="0.3">
      <c r="A165" s="58"/>
      <c r="B165" s="70"/>
      <c r="C165" s="49"/>
    </row>
    <row r="166" spans="1:3" ht="35.25" customHeight="1" thickBot="1" x14ac:dyDescent="0.3">
      <c r="A166" s="21" t="s">
        <v>93</v>
      </c>
      <c r="B166" s="12" t="s">
        <v>179</v>
      </c>
      <c r="C166" s="27">
        <f>C167+C169+C171</f>
        <v>189882</v>
      </c>
    </row>
    <row r="167" spans="1:3" ht="36.75" thickBot="1" x14ac:dyDescent="0.3">
      <c r="A167" s="23" t="s">
        <v>193</v>
      </c>
      <c r="B167" s="11" t="s">
        <v>195</v>
      </c>
      <c r="C167" s="26">
        <f>C168</f>
        <v>39882</v>
      </c>
    </row>
    <row r="168" spans="1:3" ht="48.75" thickBot="1" x14ac:dyDescent="0.3">
      <c r="A168" s="23" t="s">
        <v>194</v>
      </c>
      <c r="B168" s="11" t="s">
        <v>196</v>
      </c>
      <c r="C168" s="26">
        <v>39882</v>
      </c>
    </row>
    <row r="169" spans="1:3" ht="36.75" thickBot="1" x14ac:dyDescent="0.3">
      <c r="A169" s="43" t="s">
        <v>219</v>
      </c>
      <c r="B169" s="11" t="s">
        <v>221</v>
      </c>
      <c r="C169" s="26">
        <f>C170</f>
        <v>100000</v>
      </c>
    </row>
    <row r="170" spans="1:3" ht="36.75" thickBot="1" x14ac:dyDescent="0.3">
      <c r="A170" s="43" t="s">
        <v>220</v>
      </c>
      <c r="B170" s="11" t="s">
        <v>222</v>
      </c>
      <c r="C170" s="26">
        <v>100000</v>
      </c>
    </row>
    <row r="171" spans="1:3" ht="41.25" customHeight="1" thickBot="1" x14ac:dyDescent="0.3">
      <c r="A171" s="43" t="s">
        <v>223</v>
      </c>
      <c r="B171" s="11" t="s">
        <v>225</v>
      </c>
      <c r="C171" s="26">
        <f>C172</f>
        <v>50000</v>
      </c>
    </row>
    <row r="172" spans="1:3" ht="41.25" customHeight="1" thickBot="1" x14ac:dyDescent="0.3">
      <c r="A172" s="43" t="s">
        <v>224</v>
      </c>
      <c r="B172" s="11" t="s">
        <v>226</v>
      </c>
      <c r="C172" s="26">
        <v>50000</v>
      </c>
    </row>
    <row r="173" spans="1:3" ht="55.5" customHeight="1" thickBot="1" x14ac:dyDescent="0.3">
      <c r="A173" s="23" t="s">
        <v>94</v>
      </c>
      <c r="B173" s="11" t="s">
        <v>180</v>
      </c>
      <c r="C173" s="26">
        <v>0</v>
      </c>
    </row>
    <row r="174" spans="1:3" ht="36.75" thickBot="1" x14ac:dyDescent="0.3">
      <c r="A174" s="23" t="s">
        <v>95</v>
      </c>
      <c r="B174" s="11" t="s">
        <v>181</v>
      </c>
      <c r="C174" s="26">
        <v>0</v>
      </c>
    </row>
    <row r="175" spans="1:3" ht="15.75" thickBot="1" x14ac:dyDescent="0.3">
      <c r="A175" s="21" t="s">
        <v>96</v>
      </c>
      <c r="B175" s="12" t="s">
        <v>182</v>
      </c>
      <c r="C175" s="27">
        <f>C176</f>
        <v>833238.99</v>
      </c>
    </row>
    <row r="176" spans="1:3" ht="24.75" thickBot="1" x14ac:dyDescent="0.3">
      <c r="A176" s="23" t="s">
        <v>97</v>
      </c>
      <c r="B176" s="11" t="s">
        <v>183</v>
      </c>
      <c r="C176" s="26">
        <f>C177</f>
        <v>833238.99</v>
      </c>
    </row>
    <row r="177" spans="1:6" ht="24.75" thickBot="1" x14ac:dyDescent="0.3">
      <c r="A177" s="23" t="s">
        <v>98</v>
      </c>
      <c r="B177" s="11" t="s">
        <v>183</v>
      </c>
      <c r="C177" s="26">
        <v>833238.99</v>
      </c>
    </row>
    <row r="178" spans="1:6" ht="60.75" thickBot="1" x14ac:dyDescent="0.3">
      <c r="A178" s="21" t="s">
        <v>99</v>
      </c>
      <c r="B178" s="12" t="s">
        <v>184</v>
      </c>
      <c r="C178" s="27">
        <f>C179</f>
        <v>80564.800000000003</v>
      </c>
    </row>
    <row r="179" spans="1:6" ht="48.75" thickBot="1" x14ac:dyDescent="0.3">
      <c r="A179" s="23" t="s">
        <v>100</v>
      </c>
      <c r="B179" s="11" t="s">
        <v>185</v>
      </c>
      <c r="C179" s="26">
        <f>C180</f>
        <v>80564.800000000003</v>
      </c>
    </row>
    <row r="180" spans="1:6" ht="48.75" thickBot="1" x14ac:dyDescent="0.3">
      <c r="A180" s="23" t="s">
        <v>101</v>
      </c>
      <c r="B180" s="11" t="s">
        <v>186</v>
      </c>
      <c r="C180" s="26">
        <f>C181</f>
        <v>80564.800000000003</v>
      </c>
    </row>
    <row r="181" spans="1:6" ht="36.75" thickBot="1" x14ac:dyDescent="0.3">
      <c r="A181" s="23" t="s">
        <v>102</v>
      </c>
      <c r="B181" s="11" t="s">
        <v>187</v>
      </c>
      <c r="C181" s="26">
        <v>80564.800000000003</v>
      </c>
    </row>
    <row r="182" spans="1:6" ht="24.75" thickBot="1" x14ac:dyDescent="0.3">
      <c r="A182" s="21" t="s">
        <v>103</v>
      </c>
      <c r="B182" s="12" t="s">
        <v>188</v>
      </c>
      <c r="C182" s="27">
        <f>C183</f>
        <v>-59798.74</v>
      </c>
    </row>
    <row r="183" spans="1:6" ht="36.75" thickBot="1" x14ac:dyDescent="0.3">
      <c r="A183" s="23" t="s">
        <v>104</v>
      </c>
      <c r="B183" s="11" t="s">
        <v>189</v>
      </c>
      <c r="C183" s="26">
        <f>C184</f>
        <v>-59798.74</v>
      </c>
    </row>
    <row r="184" spans="1:6" ht="36.75" thickBot="1" x14ac:dyDescent="0.3">
      <c r="A184" s="23" t="s">
        <v>105</v>
      </c>
      <c r="B184" s="11" t="s">
        <v>190</v>
      </c>
      <c r="C184" s="26">
        <v>-59798.74</v>
      </c>
    </row>
    <row r="185" spans="1:6" ht="15.75" thickBot="1" x14ac:dyDescent="0.3">
      <c r="A185" s="4"/>
      <c r="B185" s="12" t="s">
        <v>191</v>
      </c>
      <c r="C185" s="27">
        <f>C10+C76</f>
        <v>379474548.98000002</v>
      </c>
      <c r="E185" s="20"/>
    </row>
    <row r="186" spans="1:6" x14ac:dyDescent="0.25">
      <c r="A186" s="5"/>
      <c r="C186" s="24"/>
    </row>
    <row r="187" spans="1:6" x14ac:dyDescent="0.25">
      <c r="C187" s="20"/>
    </row>
    <row r="188" spans="1:6" x14ac:dyDescent="0.25">
      <c r="C188" s="20"/>
    </row>
    <row r="191" spans="1:6" x14ac:dyDescent="0.25">
      <c r="A191" s="20"/>
      <c r="F191" s="20"/>
    </row>
  </sheetData>
  <mergeCells count="71">
    <mergeCell ref="B1:C1"/>
    <mergeCell ref="B2:C2"/>
    <mergeCell ref="B3:C3"/>
    <mergeCell ref="B4:C4"/>
    <mergeCell ref="A6:C6"/>
    <mergeCell ref="A156:A158"/>
    <mergeCell ref="B156:B158"/>
    <mergeCell ref="A160:A162"/>
    <mergeCell ref="B160:B162"/>
    <mergeCell ref="A163:A165"/>
    <mergeCell ref="B163:B165"/>
    <mergeCell ref="A147:A149"/>
    <mergeCell ref="B147:B149"/>
    <mergeCell ref="A150:A152"/>
    <mergeCell ref="B150:B152"/>
    <mergeCell ref="A153:A155"/>
    <mergeCell ref="B153:B155"/>
    <mergeCell ref="A144:A146"/>
    <mergeCell ref="A123:A125"/>
    <mergeCell ref="B123:B125"/>
    <mergeCell ref="A126:A128"/>
    <mergeCell ref="B126:B128"/>
    <mergeCell ref="A129:A131"/>
    <mergeCell ref="A132:A134"/>
    <mergeCell ref="B132:B134"/>
    <mergeCell ref="B141:B143"/>
    <mergeCell ref="B144:B146"/>
    <mergeCell ref="B129:B131"/>
    <mergeCell ref="A135:A137"/>
    <mergeCell ref="B135:B137"/>
    <mergeCell ref="A138:A140"/>
    <mergeCell ref="B138:B140"/>
    <mergeCell ref="A141:A143"/>
    <mergeCell ref="B120:B122"/>
    <mergeCell ref="B93:B95"/>
    <mergeCell ref="B96:B98"/>
    <mergeCell ref="B99:B101"/>
    <mergeCell ref="B111:B113"/>
    <mergeCell ref="B114:B116"/>
    <mergeCell ref="B117:B119"/>
    <mergeCell ref="A111:A113"/>
    <mergeCell ref="A114:A116"/>
    <mergeCell ref="A117:A119"/>
    <mergeCell ref="A120:A122"/>
    <mergeCell ref="A93:A95"/>
    <mergeCell ref="A90:A92"/>
    <mergeCell ref="A96:A98"/>
    <mergeCell ref="A99:A101"/>
    <mergeCell ref="C90:C92"/>
    <mergeCell ref="C93:C95"/>
    <mergeCell ref="C96:C98"/>
    <mergeCell ref="C99:C101"/>
    <mergeCell ref="B90:B92"/>
    <mergeCell ref="C111:C113"/>
    <mergeCell ref="C114:C116"/>
    <mergeCell ref="C117:C119"/>
    <mergeCell ref="C120:C122"/>
    <mergeCell ref="C123:C125"/>
    <mergeCell ref="C126:C128"/>
    <mergeCell ref="C129:C131"/>
    <mergeCell ref="C132:C134"/>
    <mergeCell ref="C135:C137"/>
    <mergeCell ref="C153:C155"/>
    <mergeCell ref="C138:C140"/>
    <mergeCell ref="C156:C158"/>
    <mergeCell ref="C160:C162"/>
    <mergeCell ref="C163:C165"/>
    <mergeCell ref="C150:C152"/>
    <mergeCell ref="C141:C143"/>
    <mergeCell ref="C144:C146"/>
    <mergeCell ref="C147:C149"/>
  </mergeCells>
  <pageMargins left="0.70866141732283472" right="0.70866141732283472" top="0.74803149606299213" bottom="0.74803149606299213" header="0.31496062992125984" footer="0.31496062992125984"/>
  <pageSetup paperSize="9" scale="88" fitToWidth="0" orientation="portrait" verticalDpi="0" r:id="rId1"/>
  <rowBreaks count="5" manualBreakCount="5">
    <brk id="28" max="16383" man="1"/>
    <brk id="56" max="2" man="1"/>
    <brk id="88" max="2" man="1"/>
    <brk id="128" max="2" man="1"/>
    <brk id="16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2018-12-11T09:29:35Z</cp:lastPrinted>
  <dcterms:created xsi:type="dcterms:W3CDTF">2018-01-17T07:28:52Z</dcterms:created>
  <dcterms:modified xsi:type="dcterms:W3CDTF">2018-12-11T09:33:25Z</dcterms:modified>
</cp:coreProperties>
</file>