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бюджет 2019-2021 уточнение октябрь1\"/>
    </mc:Choice>
  </mc:AlternateContent>
  <xr:revisionPtr revIDLastSave="0" documentId="13_ncr:1_{DE4E9D62-87F7-4838-A56F-DBDDE3062C3A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Лист1!$A$1:$K$29</definedName>
    <definedName name="_xlnm.Print_Area" localSheetId="1">Лист2!$A$1:$H$23</definedName>
    <definedName name="_xlnm.Print_Area" localSheetId="3">Лист4!$A$1:$H$20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2" l="1"/>
  <c r="C14" i="2"/>
  <c r="C15" i="2"/>
  <c r="C16" i="2"/>
  <c r="C17" i="2"/>
  <c r="C18" i="2"/>
  <c r="C19" i="2"/>
  <c r="C20" i="2"/>
  <c r="C21" i="2"/>
  <c r="C12" i="2"/>
  <c r="C19" i="3"/>
  <c r="C15" i="3"/>
  <c r="C16" i="3"/>
  <c r="C17" i="3"/>
  <c r="C18" i="3"/>
  <c r="C11" i="3"/>
  <c r="C12" i="3"/>
  <c r="C13" i="3"/>
  <c r="C14" i="3"/>
  <c r="C10" i="3"/>
  <c r="C21" i="1"/>
  <c r="C27" i="1"/>
  <c r="C26" i="1"/>
  <c r="C25" i="1"/>
  <c r="C24" i="1"/>
  <c r="C23" i="1"/>
  <c r="C22" i="1"/>
  <c r="C20" i="1"/>
  <c r="C19" i="1"/>
  <c r="C18" i="1"/>
  <c r="K28" i="1"/>
  <c r="H22" i="2" l="1"/>
  <c r="G20" i="3" l="1"/>
  <c r="C18" i="4" l="1"/>
  <c r="C17" i="4"/>
  <c r="C16" i="4"/>
  <c r="C15" i="4"/>
  <c r="C14" i="4"/>
  <c r="C13" i="4"/>
  <c r="C12" i="4"/>
  <c r="C11" i="4"/>
  <c r="C10" i="4"/>
  <c r="C9" i="4"/>
  <c r="D19" i="4" l="1"/>
  <c r="C19" i="4" l="1"/>
  <c r="J28" i="1"/>
  <c r="G22" i="2" l="1"/>
  <c r="D20" i="3" l="1"/>
  <c r="C20" i="3" s="1"/>
  <c r="D22" i="2"/>
  <c r="C22" i="2" s="1"/>
  <c r="D28" i="1"/>
  <c r="E28" i="1"/>
  <c r="F28" i="1"/>
  <c r="G28" i="1"/>
  <c r="H28" i="1"/>
  <c r="I28" i="1"/>
  <c r="C28" i="1" l="1"/>
</calcChain>
</file>

<file path=xl/sharedStrings.xml><?xml version="1.0" encoding="utf-8"?>
<sst xmlns="http://schemas.openxmlformats.org/spreadsheetml/2006/main" count="104" uniqueCount="43">
  <si>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</si>
  <si>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</si>
  <si>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</si>
  <si>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</si>
  <si>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</si>
  <si>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</si>
  <si>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</si>
  <si>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</si>
  <si>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</si>
  <si>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</si>
  <si>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</si>
  <si>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</si>
  <si>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</si>
  <si>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</si>
  <si>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</si>
  <si>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</si>
  <si>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</si>
  <si>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</si>
  <si>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</si>
  <si>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</si>
  <si>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</si>
  <si>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</si>
  <si>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к решению Представительного Собрания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</si>
  <si>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</si>
  <si>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</si>
  <si>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</si>
  <si>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</si>
  <si>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</si>
  <si>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</si>
  <si>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</si>
  <si>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</si>
  <si>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Приложения №15</t>
  </si>
  <si>
    <t>строительство дорог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</si>
  <si>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</si>
  <si>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</si>
  <si>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признанию в установленном порядке жилых помещений муниципального жилищного фонда непригодными для проживания</t>
  </si>
  <si>
    <t>Таблица 4</t>
  </si>
  <si>
    <t>Распределение объема иных межбюджетных трансфертов бюджетам сельских поселений Советского района Курской области  в 2019 году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</si>
  <si>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</si>
  <si>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</si>
  <si>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Изготовление ПСД на реконструкцию (модернизацию) объектов водоснабжения в муниципальных образованиях района</t>
  </si>
  <si>
    <t xml:space="preserve">от 23 .10.2019 г.№ 71 </t>
  </si>
  <si>
    <t xml:space="preserve">Собрания Советского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</si>
</sst>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1" fillId="0" borderId="0" xfId="0" applyFont="1"/>
    <xf numFmtId="0" fontId="0" fillId="0" borderId="0" xfId="0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3" fillId="0" borderId="0" xfId="0" applyFont="1"/>
    <xf numFmtId="4" fontId="2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/>
    </xf>
    <xf numFmtId="0" fontId="1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4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6" fillId="0" borderId="0" xfId="0" applyFont="1"/>
    <xf numFmtId="0" fontId="6" fillId="0" borderId="1" xfId="0" applyFont="1" applyBorder="1" applyAlignment="1">
      <alignment vertical="top"/>
    </xf>
    <xf numFmtId="0" fontId="2" fillId="0" borderId="9" xfId="0" applyFont="1" applyBorder="1"/>
    <xf numFmtId="2" fontId="2" fillId="0" borderId="1" xfId="0" applyNumberFormat="1" applyFont="1" applyBorder="1"/>
    <xf numFmtId="2" fontId="4" fillId="0" borderId="1" xfId="0" applyNumberFormat="1" applyFont="1" applyBorder="1"/>
    <xf numFmtId="2" fontId="6" fillId="0" borderId="1" xfId="0" applyNumberFormat="1" applyFont="1" applyBorder="1"/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0" fillId="0" borderId="0" xfId="0" applyBorder="1"/>
    <xf numFmtId="0" fontId="6" fillId="0" borderId="1" xfId="0" applyFont="1" applyBorder="1" applyAlignment="1">
      <alignment vertical="top" wrapText="1"/>
    </xf>
    <xf numFmtId="4" fontId="4" fillId="0" borderId="0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2" fillId="0" borderId="3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left"/>
    </xf>
    <xf numFmtId="4" fontId="2" fillId="2" borderId="2" xfId="0" applyNumberFormat="1" applyFont="1" applyFill="1" applyBorder="1" applyAlignment="1">
      <alignment horizontal="left"/>
    </xf>
    <xf numFmtId="0" fontId="2" fillId="2" borderId="0" xfId="0" applyFont="1" applyFill="1" applyAlignment="1">
      <alignment wrapText="1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4" fillId="2" borderId="1" xfId="0" applyNumberFormat="1" applyFont="1" applyFill="1" applyBorder="1" applyAlignment="1">
      <alignment horizontal="left"/>
    </xf>
    <xf numFmtId="2" fontId="2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/>
    <xf numFmtId="164" fontId="7" fillId="0" borderId="1" xfId="0" applyNumberFormat="1" applyFont="1" applyBorder="1"/>
    <xf numFmtId="164" fontId="2" fillId="0" borderId="2" xfId="0" applyNumberFormat="1" applyFont="1" applyBorder="1"/>
    <xf numFmtId="2" fontId="6" fillId="0" borderId="0" xfId="0" applyNumberFormat="1" applyFont="1" applyBorder="1"/>
    <xf numFmtId="164" fontId="2" fillId="2" borderId="1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top"/>
    </xf>
    <xf numFmtId="0" fontId="4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1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4" fontId="2" fillId="2" borderId="4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4" fontId="6" fillId="2" borderId="2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view="pageBreakPreview" zoomScale="77" zoomScaleNormal="100" zoomScaleSheetLayoutView="77" workbookViewId="0">
      <selection activeCell="F2" sqref="F2:K2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1.28515625" customWidth="1"/>
    <col min="5" max="5" width="12.7109375" customWidth="1"/>
    <col min="6" max="6" width="13" customWidth="1"/>
    <col min="7" max="7" width="14.28515625" customWidth="1"/>
    <col min="8" max="8" width="11" customWidth="1"/>
    <col min="9" max="9" width="12.42578125" customWidth="1"/>
    <col min="10" max="11" width="17.5703125" style="3" customWidth="1"/>
    <col min="14" max="14" width="13.7109375" bestFit="1" customWidth="1"/>
    <col min="16" max="16" width="13.7109375" bestFit="1" customWidth="1"/>
  </cols>
  <sheetData>
    <row r="2" spans="1:23" ht="15.75" x14ac:dyDescent="0.25">
      <c r="B2" s="12"/>
      <c r="C2" s="12"/>
      <c r="D2" s="12"/>
      <c r="E2" s="12"/>
      <c r="F2" s="124" t="s">
        <v>21</v>
      </c>
      <c r="G2" s="124"/>
      <c r="H2" s="124"/>
      <c r="I2" s="124"/>
      <c r="J2" s="124"/>
      <c r="K2" s="124"/>
    </row>
    <row r="3" spans="1:23" ht="15.75" x14ac:dyDescent="0.25">
      <c r="B3" s="12"/>
      <c r="C3" s="12"/>
      <c r="D3" s="12"/>
      <c r="E3" s="12"/>
      <c r="F3" s="124" t="s">
        <v>22</v>
      </c>
      <c r="G3" s="124"/>
      <c r="H3" s="124"/>
      <c r="I3" s="124"/>
      <c r="J3" s="124"/>
      <c r="K3" s="124"/>
    </row>
    <row r="4" spans="1:23" ht="15.75" x14ac:dyDescent="0.25">
      <c r="B4" s="12"/>
      <c r="C4" s="12"/>
      <c r="D4" s="12"/>
      <c r="E4" s="12"/>
      <c r="F4" s="124" t="s">
        <v>42</v>
      </c>
      <c r="G4" s="124"/>
      <c r="H4" s="124"/>
      <c r="I4" s="124"/>
      <c r="J4" s="124"/>
      <c r="K4" s="124"/>
    </row>
    <row r="5" spans="1:23" ht="15.75" x14ac:dyDescent="0.25">
      <c r="B5" s="12"/>
      <c r="C5" s="12"/>
      <c r="D5" s="12"/>
      <c r="E5" s="12"/>
      <c r="F5" s="125" t="s">
        <v>41</v>
      </c>
      <c r="G5" s="125"/>
      <c r="H5" s="125"/>
      <c r="I5" s="125"/>
      <c r="J5" s="125"/>
      <c r="K5" s="125"/>
    </row>
    <row r="6" spans="1:23" ht="15.75" x14ac:dyDescent="0.25"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23" ht="45" customHeight="1" x14ac:dyDescent="0.25">
      <c r="B7" s="64" t="s">
        <v>37</v>
      </c>
      <c r="C7" s="64"/>
      <c r="D7" s="64"/>
      <c r="E7" s="64"/>
      <c r="F7" s="64"/>
      <c r="G7" s="64"/>
      <c r="H7" s="64"/>
      <c r="I7" s="64"/>
      <c r="J7" s="62"/>
      <c r="K7" s="62"/>
    </row>
    <row r="8" spans="1:23" ht="15.75" x14ac:dyDescent="0.25">
      <c r="B8" s="126"/>
      <c r="C8" s="12"/>
      <c r="D8" s="12"/>
      <c r="E8" s="12"/>
      <c r="F8" s="12"/>
      <c r="G8" s="12"/>
      <c r="H8" s="12"/>
      <c r="I8" s="12"/>
      <c r="J8" s="12"/>
      <c r="K8" s="12"/>
    </row>
    <row r="9" spans="1:23" ht="15.75" x14ac:dyDescent="0.25">
      <c r="B9" s="126"/>
      <c r="C9" s="12"/>
      <c r="D9" s="12"/>
      <c r="E9" s="12"/>
      <c r="F9" s="12"/>
      <c r="G9" s="12"/>
      <c r="H9" s="124" t="s">
        <v>23</v>
      </c>
      <c r="I9" s="124"/>
      <c r="J9" s="127"/>
      <c r="K9" s="127"/>
    </row>
    <row r="10" spans="1:23" ht="15.75" x14ac:dyDescent="0.25">
      <c r="B10" s="126"/>
      <c r="C10" s="12"/>
      <c r="D10" s="12"/>
      <c r="E10" s="12"/>
      <c r="F10" s="12"/>
      <c r="G10" s="12"/>
      <c r="H10" s="124"/>
      <c r="I10" s="124"/>
      <c r="J10" s="127"/>
      <c r="K10" s="127"/>
    </row>
    <row r="11" spans="1:23" ht="15.75" x14ac:dyDescent="0.25">
      <c r="B11" s="126"/>
      <c r="C11" s="12"/>
      <c r="D11" s="12"/>
      <c r="E11" s="12"/>
      <c r="F11" s="12"/>
      <c r="G11" s="12"/>
      <c r="H11" s="12"/>
      <c r="I11" s="12"/>
      <c r="J11" s="12"/>
      <c r="K11" s="12"/>
    </row>
    <row r="12" spans="1:23" ht="86.25" customHeight="1" x14ac:dyDescent="0.25">
      <c r="B12" s="64" t="s">
        <v>24</v>
      </c>
      <c r="C12" s="64"/>
      <c r="D12" s="64"/>
      <c r="E12" s="64"/>
      <c r="F12" s="64"/>
      <c r="G12" s="64"/>
      <c r="H12" s="64"/>
      <c r="I12" s="64"/>
      <c r="J12" s="64"/>
      <c r="K12" s="62"/>
    </row>
    <row r="13" spans="1:23" x14ac:dyDescent="0.25">
      <c r="B13" s="4"/>
      <c r="G13" s="63"/>
      <c r="H13" s="63"/>
      <c r="I13" s="63" t="s">
        <v>27</v>
      </c>
      <c r="J13" s="63"/>
      <c r="K13" s="42"/>
    </row>
    <row r="14" spans="1:23" ht="30" customHeight="1" x14ac:dyDescent="0.25">
      <c r="A14" s="69" t="s">
        <v>0</v>
      </c>
      <c r="B14" s="72" t="s">
        <v>1</v>
      </c>
      <c r="C14" s="65" t="s">
        <v>2</v>
      </c>
      <c r="D14" s="66"/>
      <c r="E14" s="66"/>
      <c r="F14" s="66"/>
      <c r="G14" s="66"/>
      <c r="H14" s="66"/>
      <c r="I14" s="66"/>
      <c r="J14" s="66"/>
      <c r="K14" s="43"/>
    </row>
    <row r="15" spans="1:23" ht="15.75" x14ac:dyDescent="0.25">
      <c r="A15" s="70"/>
      <c r="B15" s="73"/>
      <c r="C15" s="75" t="s">
        <v>3</v>
      </c>
      <c r="D15" s="67" t="s">
        <v>4</v>
      </c>
      <c r="E15" s="68"/>
      <c r="F15" s="68"/>
      <c r="G15" s="68"/>
      <c r="H15" s="68"/>
      <c r="I15" s="68"/>
      <c r="J15" s="68"/>
      <c r="K15" s="40"/>
    </row>
    <row r="16" spans="1:23" ht="141" customHeight="1" x14ac:dyDescent="0.25">
      <c r="A16" s="70"/>
      <c r="B16" s="73"/>
      <c r="C16" s="76"/>
      <c r="D16" s="73" t="s">
        <v>6</v>
      </c>
      <c r="E16" s="78" t="s">
        <v>5</v>
      </c>
      <c r="F16" s="79"/>
      <c r="G16" s="80"/>
      <c r="H16" s="78" t="s">
        <v>33</v>
      </c>
      <c r="I16" s="80"/>
      <c r="J16" s="41" t="s">
        <v>34</v>
      </c>
      <c r="K16" s="47" t="s">
        <v>40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60.75" customHeight="1" x14ac:dyDescent="0.25">
      <c r="A17" s="71"/>
      <c r="B17" s="74"/>
      <c r="C17" s="77"/>
      <c r="D17" s="74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44" t="s">
        <v>7</v>
      </c>
      <c r="K17" s="44" t="s">
        <v>7</v>
      </c>
    </row>
    <row r="18" spans="1:16" ht="45.75" customHeight="1" x14ac:dyDescent="0.25">
      <c r="A18" s="2">
        <v>1</v>
      </c>
      <c r="B18" s="9" t="s">
        <v>10</v>
      </c>
      <c r="C18" s="18">
        <f>D18+E18+F18+G18+H18+I18+J18+K18</f>
        <v>5305441.7699999996</v>
      </c>
      <c r="D18" s="18">
        <v>16225</v>
      </c>
      <c r="E18" s="18">
        <v>589487.77</v>
      </c>
      <c r="F18" s="18">
        <v>4669729</v>
      </c>
      <c r="G18" s="18">
        <v>0</v>
      </c>
      <c r="H18" s="18">
        <v>0</v>
      </c>
      <c r="I18" s="18">
        <v>0</v>
      </c>
      <c r="J18" s="45">
        <v>30000</v>
      </c>
      <c r="K18" s="18">
        <v>0</v>
      </c>
    </row>
    <row r="19" spans="1:16" ht="43.5" customHeight="1" x14ac:dyDescent="0.25">
      <c r="A19" s="2">
        <v>2</v>
      </c>
      <c r="B19" s="9" t="s">
        <v>11</v>
      </c>
      <c r="C19" s="18">
        <f>D19+E19+F19+G19+H19+I19+J19+K19</f>
        <v>42989</v>
      </c>
      <c r="D19" s="18">
        <v>12989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45">
        <v>30000</v>
      </c>
      <c r="K19" s="18">
        <v>0</v>
      </c>
    </row>
    <row r="20" spans="1:16" ht="35.25" customHeight="1" x14ac:dyDescent="0.25">
      <c r="A20" s="2">
        <v>3</v>
      </c>
      <c r="B20" s="9" t="s">
        <v>12</v>
      </c>
      <c r="C20" s="18">
        <f>D20+E20+F20+G20+H20+I20+J20+K20</f>
        <v>9152304.4000000004</v>
      </c>
      <c r="D20" s="18">
        <v>33409</v>
      </c>
      <c r="E20" s="18">
        <v>1367834.4</v>
      </c>
      <c r="F20" s="39">
        <v>1007638</v>
      </c>
      <c r="G20" s="39">
        <v>6743423</v>
      </c>
      <c r="H20" s="18">
        <v>0</v>
      </c>
      <c r="I20" s="18">
        <v>0</v>
      </c>
      <c r="J20" s="45">
        <v>0</v>
      </c>
      <c r="K20" s="18">
        <v>0</v>
      </c>
    </row>
    <row r="21" spans="1:16" ht="40.5" customHeight="1" x14ac:dyDescent="0.25">
      <c r="A21" s="2">
        <v>4</v>
      </c>
      <c r="B21" s="9" t="s">
        <v>13</v>
      </c>
      <c r="C21" s="18">
        <f>D21+E21+F21+G21+H21+I21+J21+K21</f>
        <v>47959</v>
      </c>
      <c r="D21" s="18">
        <v>17959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45">
        <v>30000</v>
      </c>
      <c r="K21" s="18">
        <v>0</v>
      </c>
    </row>
    <row r="22" spans="1:16" ht="31.5" customHeight="1" x14ac:dyDescent="0.25">
      <c r="A22" s="2">
        <v>5</v>
      </c>
      <c r="B22" s="9" t="s">
        <v>14</v>
      </c>
      <c r="C22" s="18">
        <f>D22+E22+F22+H22+I22+K22</f>
        <v>10465</v>
      </c>
      <c r="D22" s="18">
        <v>10465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46">
        <v>64200</v>
      </c>
      <c r="K22" s="39">
        <v>0</v>
      </c>
    </row>
    <row r="23" spans="1:16" ht="33.75" customHeight="1" x14ac:dyDescent="0.25">
      <c r="A23" s="2">
        <v>6</v>
      </c>
      <c r="B23" s="9" t="s">
        <v>15</v>
      </c>
      <c r="C23" s="18">
        <f t="shared" ref="C23:C28" si="0">D23+E23+F23+G23+H23+I23+J23+K23</f>
        <v>84492</v>
      </c>
      <c r="D23" s="18">
        <v>18392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46">
        <v>66100</v>
      </c>
      <c r="K23" s="39">
        <v>0</v>
      </c>
    </row>
    <row r="24" spans="1:16" ht="33" customHeight="1" x14ac:dyDescent="0.25">
      <c r="A24" s="2">
        <v>7</v>
      </c>
      <c r="B24" s="9" t="s">
        <v>16</v>
      </c>
      <c r="C24" s="18">
        <f t="shared" si="0"/>
        <v>78020</v>
      </c>
      <c r="D24" s="18">
        <v>13020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46">
        <v>65000</v>
      </c>
      <c r="K24" s="39">
        <v>0</v>
      </c>
    </row>
    <row r="25" spans="1:16" ht="44.25" customHeight="1" x14ac:dyDescent="0.25">
      <c r="A25" s="2">
        <v>8</v>
      </c>
      <c r="B25" s="9" t="s">
        <v>17</v>
      </c>
      <c r="C25" s="18">
        <f t="shared" si="0"/>
        <v>410822</v>
      </c>
      <c r="D25" s="18">
        <v>10822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46">
        <v>55000</v>
      </c>
      <c r="K25" s="39">
        <v>345000</v>
      </c>
    </row>
    <row r="26" spans="1:16" ht="39" customHeight="1" x14ac:dyDescent="0.25">
      <c r="A26" s="2">
        <v>9</v>
      </c>
      <c r="B26" s="9" t="s">
        <v>18</v>
      </c>
      <c r="C26" s="18">
        <f t="shared" si="0"/>
        <v>19894</v>
      </c>
      <c r="D26" s="18">
        <v>19894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45">
        <v>0</v>
      </c>
      <c r="K26" s="18">
        <v>0</v>
      </c>
    </row>
    <row r="27" spans="1:16" ht="35.25" customHeight="1" x14ac:dyDescent="0.25">
      <c r="A27" s="2">
        <v>10</v>
      </c>
      <c r="B27" s="9" t="s">
        <v>19</v>
      </c>
      <c r="C27" s="18">
        <f t="shared" si="0"/>
        <v>22325</v>
      </c>
      <c r="D27" s="18">
        <v>22325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45">
        <v>0</v>
      </c>
      <c r="K27" s="18">
        <v>0</v>
      </c>
    </row>
    <row r="28" spans="1:16" ht="31.5" x14ac:dyDescent="0.25">
      <c r="A28" s="1"/>
      <c r="B28" s="11" t="s">
        <v>20</v>
      </c>
      <c r="C28" s="22">
        <f t="shared" si="0"/>
        <v>15238912.17</v>
      </c>
      <c r="D28" s="22">
        <f>D18+D19+D20+D21+D22+D23+D24+D25+D26+D27</f>
        <v>175500</v>
      </c>
      <c r="E28" s="51">
        <f t="shared" ref="E28:I28" si="1">E18+E19+E20+E21+E22+E23+E24+E25+E26+E27</f>
        <v>1957322.17</v>
      </c>
      <c r="F28" s="51">
        <f t="shared" si="1"/>
        <v>5677367</v>
      </c>
      <c r="G28" s="51">
        <f t="shared" si="1"/>
        <v>6743423</v>
      </c>
      <c r="H28" s="22">
        <f t="shared" si="1"/>
        <v>0</v>
      </c>
      <c r="I28" s="22">
        <f t="shared" si="1"/>
        <v>0</v>
      </c>
      <c r="J28" s="37">
        <f>J18+J19+J20+J21+J22+J23+J24+J25+J26+J27</f>
        <v>340300</v>
      </c>
      <c r="K28" s="38">
        <f>K18+K19+K20+K21+K22+K23+K24+K25+K27</f>
        <v>345000</v>
      </c>
      <c r="N28" s="50"/>
      <c r="P28" s="5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26"/>
      <c r="K29" s="7"/>
    </row>
  </sheetData>
  <mergeCells count="18">
    <mergeCell ref="C14:J14"/>
    <mergeCell ref="D15:J15"/>
    <mergeCell ref="A14:A17"/>
    <mergeCell ref="B14:B17"/>
    <mergeCell ref="C15:C17"/>
    <mergeCell ref="E16:G16"/>
    <mergeCell ref="H16:I16"/>
    <mergeCell ref="D16:D17"/>
    <mergeCell ref="B7:I7"/>
    <mergeCell ref="F2:K2"/>
    <mergeCell ref="F3:K3"/>
    <mergeCell ref="F4:K4"/>
    <mergeCell ref="F5:K5"/>
    <mergeCell ref="G13:H13"/>
    <mergeCell ref="I13:J13"/>
    <mergeCell ref="B12:J12"/>
    <mergeCell ref="H9:I9"/>
    <mergeCell ref="H10:I10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zoomScale="87" zoomScaleNormal="100" zoomScaleSheetLayoutView="87" workbookViewId="0">
      <selection activeCell="H3" sqref="A3:I5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4"/>
      <c r="B1" s="24"/>
      <c r="C1" s="24"/>
      <c r="D1" s="24"/>
      <c r="E1" s="24"/>
      <c r="F1" s="24"/>
      <c r="G1" s="24"/>
      <c r="H1" s="24"/>
    </row>
    <row r="2" spans="1:10" x14ac:dyDescent="0.25">
      <c r="A2" s="24"/>
      <c r="B2" s="24"/>
      <c r="C2" s="24"/>
      <c r="D2" s="84"/>
      <c r="E2" s="84"/>
      <c r="F2" s="84"/>
      <c r="G2" s="84"/>
      <c r="H2" s="34"/>
    </row>
    <row r="3" spans="1:10" ht="15.75" x14ac:dyDescent="0.25">
      <c r="A3" s="128"/>
      <c r="B3" s="128"/>
      <c r="C3" s="128"/>
      <c r="D3" s="129"/>
      <c r="E3" s="129"/>
      <c r="F3" s="129"/>
      <c r="G3" s="129"/>
      <c r="H3" s="130" t="s">
        <v>31</v>
      </c>
      <c r="I3" s="130"/>
    </row>
    <row r="4" spans="1:10" ht="15.75" x14ac:dyDescent="0.25">
      <c r="A4" s="128"/>
      <c r="B4" s="128"/>
      <c r="C4" s="128"/>
      <c r="D4" s="128"/>
      <c r="E4" s="128"/>
      <c r="F4" s="129"/>
      <c r="G4" s="129"/>
      <c r="H4" s="130" t="s">
        <v>28</v>
      </c>
      <c r="I4" s="130"/>
    </row>
    <row r="5" spans="1:10" ht="118.5" customHeight="1" x14ac:dyDescent="0.25">
      <c r="A5" s="131" t="s">
        <v>38</v>
      </c>
      <c r="B5" s="131"/>
      <c r="C5" s="131"/>
      <c r="D5" s="131"/>
      <c r="E5" s="131"/>
      <c r="F5" s="131"/>
      <c r="G5" s="131"/>
      <c r="H5" s="131"/>
      <c r="I5" s="12"/>
    </row>
    <row r="6" spans="1:10" s="3" customFormat="1" ht="18" customHeight="1" x14ac:dyDescent="0.25">
      <c r="A6" s="19"/>
      <c r="B6" s="19"/>
      <c r="C6" s="19"/>
      <c r="D6" s="19"/>
      <c r="E6" s="19"/>
      <c r="F6" s="20" t="s">
        <v>27</v>
      </c>
      <c r="G6" s="19"/>
      <c r="H6" s="19"/>
    </row>
    <row r="7" spans="1:10" ht="15" customHeight="1" x14ac:dyDescent="0.25">
      <c r="A7" s="75" t="s">
        <v>0</v>
      </c>
      <c r="B7" s="75" t="s">
        <v>1</v>
      </c>
      <c r="C7" s="94" t="s">
        <v>2</v>
      </c>
      <c r="D7" s="95"/>
      <c r="E7" s="95"/>
      <c r="F7" s="95"/>
      <c r="G7" s="95"/>
      <c r="H7" s="95"/>
    </row>
    <row r="8" spans="1:10" ht="15.75" customHeight="1" x14ac:dyDescent="0.25">
      <c r="A8" s="76"/>
      <c r="B8" s="76"/>
      <c r="C8" s="96"/>
      <c r="D8" s="97"/>
      <c r="E8" s="97"/>
      <c r="F8" s="97"/>
      <c r="G8" s="97"/>
      <c r="H8" s="97"/>
    </row>
    <row r="9" spans="1:10" s="5" customFormat="1" ht="15.75" x14ac:dyDescent="0.25">
      <c r="A9" s="76"/>
      <c r="B9" s="76"/>
      <c r="C9" s="76" t="s">
        <v>25</v>
      </c>
      <c r="D9" s="103" t="s">
        <v>4</v>
      </c>
      <c r="E9" s="104"/>
      <c r="F9" s="104"/>
      <c r="G9" s="104"/>
      <c r="H9" s="105"/>
    </row>
    <row r="10" spans="1:10" s="5" customFormat="1" ht="157.5" customHeight="1" x14ac:dyDescent="0.25">
      <c r="A10" s="77"/>
      <c r="B10" s="77"/>
      <c r="C10" s="77"/>
      <c r="D10" s="85" t="s">
        <v>26</v>
      </c>
      <c r="E10" s="86"/>
      <c r="F10" s="87"/>
      <c r="G10" s="101" t="s">
        <v>39</v>
      </c>
      <c r="H10" s="102"/>
    </row>
    <row r="11" spans="1:10" s="5" customFormat="1" ht="33.75" customHeight="1" x14ac:dyDescent="0.25">
      <c r="A11" s="30"/>
      <c r="B11" s="30"/>
      <c r="C11" s="30"/>
      <c r="D11" s="31"/>
      <c r="E11" s="32"/>
      <c r="F11" s="33"/>
      <c r="G11" s="36" t="s">
        <v>7</v>
      </c>
      <c r="H11" s="36" t="s">
        <v>8</v>
      </c>
    </row>
    <row r="12" spans="1:10" ht="34.5" customHeight="1" x14ac:dyDescent="0.25">
      <c r="A12" s="8">
        <v>1</v>
      </c>
      <c r="B12" s="9" t="s">
        <v>10</v>
      </c>
      <c r="C12" s="13">
        <f>D12+G12+H12</f>
        <v>964884</v>
      </c>
      <c r="D12" s="88">
        <v>12169</v>
      </c>
      <c r="E12" s="89"/>
      <c r="F12" s="90"/>
      <c r="G12" s="55">
        <v>285816</v>
      </c>
      <c r="H12" s="57">
        <v>666899</v>
      </c>
      <c r="I12" s="58"/>
      <c r="J12" s="35"/>
    </row>
    <row r="13" spans="1:10" ht="33" customHeight="1" x14ac:dyDescent="0.25">
      <c r="A13" s="8">
        <v>2</v>
      </c>
      <c r="B13" s="9" t="s">
        <v>11</v>
      </c>
      <c r="C13" s="13">
        <f t="shared" ref="C13:C22" si="0">D13+G13+H13</f>
        <v>0</v>
      </c>
      <c r="D13" s="88">
        <v>0</v>
      </c>
      <c r="E13" s="89"/>
      <c r="F13" s="90"/>
      <c r="G13" s="55">
        <v>0</v>
      </c>
      <c r="H13" s="57">
        <v>0</v>
      </c>
      <c r="I13" s="58"/>
      <c r="J13" s="35"/>
    </row>
    <row r="14" spans="1:10" ht="29.25" customHeight="1" x14ac:dyDescent="0.25">
      <c r="A14" s="8">
        <v>3</v>
      </c>
      <c r="B14" s="9" t="s">
        <v>12</v>
      </c>
      <c r="C14" s="13">
        <f t="shared" si="0"/>
        <v>715524</v>
      </c>
      <c r="D14" s="88">
        <v>25057</v>
      </c>
      <c r="E14" s="89"/>
      <c r="F14" s="90"/>
      <c r="G14" s="55">
        <v>207139</v>
      </c>
      <c r="H14" s="57">
        <v>483328</v>
      </c>
      <c r="I14" s="58"/>
      <c r="J14" s="35"/>
    </row>
    <row r="15" spans="1:10" ht="27.75" customHeight="1" x14ac:dyDescent="0.25">
      <c r="A15" s="8">
        <v>4</v>
      </c>
      <c r="B15" s="9" t="s">
        <v>13</v>
      </c>
      <c r="C15" s="13">
        <f t="shared" si="0"/>
        <v>333606</v>
      </c>
      <c r="D15" s="88">
        <v>0</v>
      </c>
      <c r="E15" s="89"/>
      <c r="F15" s="90"/>
      <c r="G15" s="55">
        <v>100081</v>
      </c>
      <c r="H15" s="57">
        <v>233525</v>
      </c>
      <c r="I15" s="58"/>
      <c r="J15" s="35"/>
    </row>
    <row r="16" spans="1:10" ht="30.75" customHeight="1" x14ac:dyDescent="0.25">
      <c r="A16" s="8">
        <v>5</v>
      </c>
      <c r="B16" s="9" t="s">
        <v>14</v>
      </c>
      <c r="C16" s="13">
        <f t="shared" si="0"/>
        <v>468618</v>
      </c>
      <c r="D16" s="88">
        <v>7849</v>
      </c>
      <c r="E16" s="89"/>
      <c r="F16" s="90"/>
      <c r="G16" s="55">
        <v>138231</v>
      </c>
      <c r="H16" s="57">
        <v>322538</v>
      </c>
      <c r="I16" s="58"/>
      <c r="J16" s="35"/>
    </row>
    <row r="17" spans="1:12" ht="28.5" customHeight="1" x14ac:dyDescent="0.25">
      <c r="A17" s="8">
        <v>6</v>
      </c>
      <c r="B17" s="9" t="s">
        <v>15</v>
      </c>
      <c r="C17" s="13">
        <f t="shared" si="0"/>
        <v>0</v>
      </c>
      <c r="D17" s="88">
        <v>0</v>
      </c>
      <c r="E17" s="89"/>
      <c r="F17" s="90"/>
      <c r="G17" s="55">
        <v>0</v>
      </c>
      <c r="H17" s="57">
        <v>0</v>
      </c>
      <c r="I17" s="58"/>
      <c r="J17" s="35"/>
    </row>
    <row r="18" spans="1:12" ht="28.5" customHeight="1" x14ac:dyDescent="0.25">
      <c r="A18" s="8">
        <v>7</v>
      </c>
      <c r="B18" s="9" t="s">
        <v>16</v>
      </c>
      <c r="C18" s="13">
        <f t="shared" si="0"/>
        <v>0</v>
      </c>
      <c r="D18" s="88">
        <v>0</v>
      </c>
      <c r="E18" s="89"/>
      <c r="F18" s="90"/>
      <c r="G18" s="55">
        <v>0</v>
      </c>
      <c r="H18" s="57">
        <v>0</v>
      </c>
      <c r="I18" s="58"/>
      <c r="J18" s="35"/>
    </row>
    <row r="19" spans="1:12" ht="27" customHeight="1" x14ac:dyDescent="0.25">
      <c r="A19" s="8">
        <v>8</v>
      </c>
      <c r="B19" s="9" t="s">
        <v>17</v>
      </c>
      <c r="C19" s="13">
        <f t="shared" si="0"/>
        <v>0</v>
      </c>
      <c r="D19" s="88">
        <v>0</v>
      </c>
      <c r="E19" s="89"/>
      <c r="F19" s="90"/>
      <c r="G19" s="55">
        <v>0</v>
      </c>
      <c r="H19" s="57">
        <v>0</v>
      </c>
      <c r="I19" s="58"/>
      <c r="J19" s="35"/>
    </row>
    <row r="20" spans="1:12" ht="32.25" customHeight="1" x14ac:dyDescent="0.25">
      <c r="A20" s="8">
        <v>9</v>
      </c>
      <c r="B20" s="9" t="s">
        <v>18</v>
      </c>
      <c r="C20" s="13">
        <f t="shared" si="0"/>
        <v>19894</v>
      </c>
      <c r="D20" s="98">
        <v>19894</v>
      </c>
      <c r="E20" s="99"/>
      <c r="F20" s="100"/>
      <c r="G20" s="55">
        <v>0</v>
      </c>
      <c r="H20" s="57">
        <v>0</v>
      </c>
      <c r="I20" s="58"/>
      <c r="J20" s="35"/>
    </row>
    <row r="21" spans="1:12" ht="30.75" customHeight="1" x14ac:dyDescent="0.25">
      <c r="A21" s="8">
        <v>10</v>
      </c>
      <c r="B21" s="9" t="s">
        <v>19</v>
      </c>
      <c r="C21" s="13">
        <f t="shared" si="0"/>
        <v>737530</v>
      </c>
      <c r="D21" s="88">
        <v>16744</v>
      </c>
      <c r="E21" s="89"/>
      <c r="F21" s="90"/>
      <c r="G21" s="55">
        <v>216236</v>
      </c>
      <c r="H21" s="57">
        <v>504550</v>
      </c>
      <c r="I21" s="58"/>
      <c r="J21" s="35"/>
    </row>
    <row r="22" spans="1:12" ht="27.75" customHeight="1" x14ac:dyDescent="0.3">
      <c r="A22" s="10"/>
      <c r="B22" s="11" t="s">
        <v>20</v>
      </c>
      <c r="C22" s="14">
        <f t="shared" si="0"/>
        <v>3240056</v>
      </c>
      <c r="D22" s="91">
        <f>D12+D13+D14+D15+D16+D17+D18+D19+D20+D21</f>
        <v>81713</v>
      </c>
      <c r="E22" s="92"/>
      <c r="F22" s="93"/>
      <c r="G22" s="56">
        <f>G12+G13+G14+G15+G16+G17+G18+G19+G20+G21</f>
        <v>947503</v>
      </c>
      <c r="H22" s="56">
        <f>H12+H13+H14+H15+H16+H17+H18+H19+H20+H21</f>
        <v>2210840</v>
      </c>
      <c r="L22" s="50"/>
    </row>
    <row r="23" spans="1:12" ht="15.75" x14ac:dyDescent="0.25">
      <c r="A23" s="7"/>
      <c r="B23" s="7"/>
      <c r="C23" s="13"/>
      <c r="D23" s="81"/>
      <c r="E23" s="82"/>
      <c r="F23" s="83"/>
      <c r="G23" s="1"/>
      <c r="H23" s="35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topLeftCell="A10" zoomScaleNormal="100" workbookViewId="0">
      <selection activeCell="H20" sqref="H20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4"/>
      <c r="B1" s="24"/>
      <c r="C1" s="24"/>
      <c r="D1" s="84"/>
      <c r="E1" s="84"/>
      <c r="F1" s="84"/>
      <c r="G1" s="84"/>
    </row>
    <row r="2" spans="1:7" ht="15.75" x14ac:dyDescent="0.25">
      <c r="A2" s="128"/>
      <c r="B2" s="128"/>
      <c r="C2" s="128"/>
      <c r="D2" s="129"/>
      <c r="E2" s="129"/>
      <c r="F2" s="124" t="s">
        <v>31</v>
      </c>
      <c r="G2" s="124"/>
    </row>
    <row r="3" spans="1:7" ht="15.75" x14ac:dyDescent="0.25">
      <c r="A3" s="128"/>
      <c r="B3" s="128"/>
      <c r="C3" s="128"/>
      <c r="D3" s="128"/>
      <c r="E3" s="128"/>
      <c r="F3" s="127" t="s">
        <v>29</v>
      </c>
      <c r="G3" s="127" t="s">
        <v>29</v>
      </c>
    </row>
    <row r="4" spans="1:7" ht="84" customHeight="1" x14ac:dyDescent="0.25">
      <c r="A4" s="132" t="s">
        <v>30</v>
      </c>
      <c r="B4" s="132"/>
      <c r="C4" s="132"/>
      <c r="D4" s="132"/>
      <c r="E4" s="132"/>
      <c r="F4" s="132"/>
      <c r="G4" s="132"/>
    </row>
    <row r="5" spans="1:7" s="3" customFormat="1" ht="19.5" customHeight="1" x14ac:dyDescent="0.25">
      <c r="A5" s="19"/>
      <c r="B5" s="19"/>
      <c r="C5" s="19"/>
      <c r="D5" s="19"/>
      <c r="E5" s="19"/>
      <c r="F5" s="21" t="s">
        <v>27</v>
      </c>
      <c r="G5" s="19"/>
    </row>
    <row r="6" spans="1:7" x14ac:dyDescent="0.25">
      <c r="A6" s="75" t="s">
        <v>0</v>
      </c>
      <c r="B6" s="75" t="s">
        <v>1</v>
      </c>
      <c r="C6" s="65" t="s">
        <v>2</v>
      </c>
      <c r="D6" s="66"/>
      <c r="E6" s="66"/>
      <c r="F6" s="66"/>
      <c r="G6" s="115"/>
    </row>
    <row r="7" spans="1:7" ht="12.75" customHeight="1" x14ac:dyDescent="0.25">
      <c r="A7" s="76"/>
      <c r="B7" s="76"/>
      <c r="C7" s="116"/>
      <c r="D7" s="117"/>
      <c r="E7" s="117"/>
      <c r="F7" s="117"/>
      <c r="G7" s="118"/>
    </row>
    <row r="8" spans="1:7" ht="15.75" x14ac:dyDescent="0.25">
      <c r="A8" s="76"/>
      <c r="B8" s="76"/>
      <c r="C8" s="76" t="s">
        <v>25</v>
      </c>
      <c r="D8" s="103" t="s">
        <v>4</v>
      </c>
      <c r="E8" s="104"/>
      <c r="F8" s="104"/>
      <c r="G8" s="105"/>
    </row>
    <row r="9" spans="1:7" ht="32.25" customHeight="1" x14ac:dyDescent="0.25">
      <c r="A9" s="77"/>
      <c r="B9" s="77"/>
      <c r="C9" s="77"/>
      <c r="D9" s="85" t="s">
        <v>26</v>
      </c>
      <c r="E9" s="86"/>
      <c r="F9" s="87"/>
      <c r="G9" s="25" t="s">
        <v>32</v>
      </c>
    </row>
    <row r="10" spans="1:7" ht="24.75" customHeight="1" x14ac:dyDescent="0.25">
      <c r="A10" s="8">
        <v>1</v>
      </c>
      <c r="B10" s="9" t="s">
        <v>10</v>
      </c>
      <c r="C10" s="15">
        <f>D10+G10</f>
        <v>16225</v>
      </c>
      <c r="D10" s="106">
        <v>16225</v>
      </c>
      <c r="E10" s="107"/>
      <c r="F10" s="108"/>
      <c r="G10" s="52">
        <v>0</v>
      </c>
    </row>
    <row r="11" spans="1:7" ht="31.5" x14ac:dyDescent="0.25">
      <c r="A11" s="8">
        <v>2</v>
      </c>
      <c r="B11" s="9" t="s">
        <v>11</v>
      </c>
      <c r="C11" s="48">
        <f t="shared" ref="C11:C20" si="0">D11+G11</f>
        <v>3312989</v>
      </c>
      <c r="D11" s="106">
        <v>12989</v>
      </c>
      <c r="E11" s="107"/>
      <c r="F11" s="108"/>
      <c r="G11" s="59">
        <v>3300000</v>
      </c>
    </row>
    <row r="12" spans="1:7" ht="29.25" customHeight="1" x14ac:dyDescent="0.25">
      <c r="A12" s="8">
        <v>3</v>
      </c>
      <c r="B12" s="9" t="s">
        <v>12</v>
      </c>
      <c r="C12" s="48">
        <f t="shared" si="0"/>
        <v>0</v>
      </c>
      <c r="D12" s="106">
        <v>0</v>
      </c>
      <c r="E12" s="107"/>
      <c r="F12" s="108"/>
      <c r="G12" s="27">
        <v>0</v>
      </c>
    </row>
    <row r="13" spans="1:7" ht="31.5" x14ac:dyDescent="0.25">
      <c r="A13" s="8">
        <v>4</v>
      </c>
      <c r="B13" s="9" t="s">
        <v>13</v>
      </c>
      <c r="C13" s="48">
        <f t="shared" si="0"/>
        <v>0</v>
      </c>
      <c r="D13" s="106">
        <v>0</v>
      </c>
      <c r="E13" s="107"/>
      <c r="F13" s="108"/>
      <c r="G13" s="27">
        <v>0</v>
      </c>
    </row>
    <row r="14" spans="1:7" ht="24" customHeight="1" x14ac:dyDescent="0.25">
      <c r="A14" s="8">
        <v>5</v>
      </c>
      <c r="B14" s="9" t="s">
        <v>14</v>
      </c>
      <c r="C14" s="48">
        <f t="shared" si="0"/>
        <v>10465</v>
      </c>
      <c r="D14" s="106">
        <v>10465</v>
      </c>
      <c r="E14" s="107"/>
      <c r="F14" s="108"/>
      <c r="G14" s="29">
        <v>0</v>
      </c>
    </row>
    <row r="15" spans="1:7" ht="23.25" customHeight="1" x14ac:dyDescent="0.25">
      <c r="A15" s="8">
        <v>6</v>
      </c>
      <c r="B15" s="9" t="s">
        <v>15</v>
      </c>
      <c r="C15" s="48">
        <f t="shared" si="0"/>
        <v>0</v>
      </c>
      <c r="D15" s="106">
        <v>0</v>
      </c>
      <c r="E15" s="107"/>
      <c r="F15" s="108"/>
      <c r="G15" s="29">
        <v>0</v>
      </c>
    </row>
    <row r="16" spans="1:7" ht="24" customHeight="1" x14ac:dyDescent="0.25">
      <c r="A16" s="8">
        <v>7</v>
      </c>
      <c r="B16" s="9" t="s">
        <v>16</v>
      </c>
      <c r="C16" s="48">
        <f t="shared" si="0"/>
        <v>1313020</v>
      </c>
      <c r="D16" s="106">
        <v>13020</v>
      </c>
      <c r="E16" s="107"/>
      <c r="F16" s="108"/>
      <c r="G16" s="59">
        <v>1300000</v>
      </c>
    </row>
    <row r="17" spans="1:7" ht="31.5" x14ac:dyDescent="0.25">
      <c r="A17" s="8">
        <v>8</v>
      </c>
      <c r="B17" s="9" t="s">
        <v>17</v>
      </c>
      <c r="C17" s="48">
        <f t="shared" si="0"/>
        <v>0</v>
      </c>
      <c r="D17" s="106">
        <v>0</v>
      </c>
      <c r="E17" s="107"/>
      <c r="F17" s="108"/>
      <c r="G17" s="53">
        <v>0</v>
      </c>
    </row>
    <row r="18" spans="1:7" ht="31.5" x14ac:dyDescent="0.25">
      <c r="A18" s="8">
        <v>9</v>
      </c>
      <c r="B18" s="9" t="s">
        <v>18</v>
      </c>
      <c r="C18" s="48">
        <f t="shared" si="0"/>
        <v>419894</v>
      </c>
      <c r="D18" s="106">
        <v>19894</v>
      </c>
      <c r="E18" s="107"/>
      <c r="F18" s="108"/>
      <c r="G18" s="60">
        <v>400000</v>
      </c>
    </row>
    <row r="19" spans="1:7" ht="21" customHeight="1" x14ac:dyDescent="0.25">
      <c r="A19" s="8">
        <v>10</v>
      </c>
      <c r="B19" s="9" t="s">
        <v>19</v>
      </c>
      <c r="C19" s="48">
        <f t="shared" si="0"/>
        <v>0</v>
      </c>
      <c r="D19" s="106">
        <v>0</v>
      </c>
      <c r="E19" s="107"/>
      <c r="F19" s="108"/>
      <c r="G19" s="53">
        <v>0</v>
      </c>
    </row>
    <row r="20" spans="1:7" ht="31.5" x14ac:dyDescent="0.25">
      <c r="A20" s="10"/>
      <c r="B20" s="23" t="s">
        <v>20</v>
      </c>
      <c r="C20" s="49">
        <f t="shared" si="0"/>
        <v>5072593</v>
      </c>
      <c r="D20" s="112">
        <f>D10+D11+D12+D13+D14+D15+D16+D17+D18+D19</f>
        <v>72593</v>
      </c>
      <c r="E20" s="113"/>
      <c r="F20" s="114"/>
      <c r="G20" s="54">
        <f>G10+G11+G12+G13+G14+G15+G16+G17+G18+G19</f>
        <v>5000000</v>
      </c>
    </row>
    <row r="21" spans="1:7" ht="48" customHeight="1" x14ac:dyDescent="0.25">
      <c r="A21" s="7"/>
      <c r="B21" s="7"/>
      <c r="C21" s="17"/>
      <c r="D21" s="109"/>
      <c r="E21" s="110"/>
      <c r="F21" s="111"/>
      <c r="G21" s="1"/>
    </row>
    <row r="22" spans="1:7" ht="38.25" customHeight="1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  <c r="G24" s="3"/>
    </row>
    <row r="25" spans="1:7" ht="15.75" x14ac:dyDescent="0.25">
      <c r="A25" s="12"/>
      <c r="B25" s="12"/>
      <c r="C25" s="12"/>
      <c r="D25" s="12"/>
      <c r="E25" s="12"/>
      <c r="F25" s="12"/>
    </row>
  </sheetData>
  <mergeCells count="23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21:F21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tabSelected="1" view="pageBreakPreview" topLeftCell="A2" zoomScale="82" zoomScaleSheetLayoutView="82" workbookViewId="0">
      <selection activeCell="A3" sqref="A3:G3"/>
    </sheetView>
  </sheetViews>
  <sheetFormatPr defaultRowHeight="15" x14ac:dyDescent="0.25"/>
  <cols>
    <col min="2" max="2" width="24.5703125" customWidth="1"/>
    <col min="3" max="3" width="15.140625" customWidth="1"/>
    <col min="7" max="7" width="20" customWidth="1"/>
    <col min="8" max="8" width="2.42578125" customWidth="1"/>
  </cols>
  <sheetData>
    <row r="1" spans="1:7" ht="15.75" x14ac:dyDescent="0.25">
      <c r="A1" s="128"/>
      <c r="B1" s="128"/>
      <c r="C1" s="128"/>
      <c r="D1" s="129"/>
      <c r="E1" s="129"/>
      <c r="F1" s="124" t="s">
        <v>31</v>
      </c>
      <c r="G1" s="124"/>
    </row>
    <row r="2" spans="1:7" ht="15.75" x14ac:dyDescent="0.25">
      <c r="A2" s="128"/>
      <c r="B2" s="128"/>
      <c r="C2" s="128"/>
      <c r="D2" s="128"/>
      <c r="E2" s="128"/>
      <c r="F2" s="124" t="s">
        <v>36</v>
      </c>
      <c r="G2" s="124"/>
    </row>
    <row r="3" spans="1:7" ht="81" customHeight="1" x14ac:dyDescent="0.25">
      <c r="A3" s="132" t="s">
        <v>35</v>
      </c>
      <c r="B3" s="132"/>
      <c r="C3" s="132"/>
      <c r="D3" s="132"/>
      <c r="E3" s="132"/>
      <c r="F3" s="132"/>
      <c r="G3" s="132"/>
    </row>
    <row r="4" spans="1:7" x14ac:dyDescent="0.25">
      <c r="A4" s="19"/>
      <c r="B4" s="19"/>
      <c r="C4" s="19"/>
      <c r="D4" s="19"/>
      <c r="E4" s="19"/>
      <c r="F4" s="21" t="s">
        <v>27</v>
      </c>
      <c r="G4" s="19"/>
    </row>
    <row r="5" spans="1:7" x14ac:dyDescent="0.25">
      <c r="A5" s="119" t="s">
        <v>0</v>
      </c>
      <c r="B5" s="119" t="s">
        <v>1</v>
      </c>
      <c r="C5" s="119" t="s">
        <v>2</v>
      </c>
      <c r="D5" s="119"/>
      <c r="E5" s="119"/>
      <c r="F5" s="119"/>
      <c r="G5" s="119"/>
    </row>
    <row r="6" spans="1:7" x14ac:dyDescent="0.25">
      <c r="A6" s="119"/>
      <c r="B6" s="119"/>
      <c r="C6" s="119"/>
      <c r="D6" s="119"/>
      <c r="E6" s="119"/>
      <c r="F6" s="119"/>
      <c r="G6" s="119"/>
    </row>
    <row r="7" spans="1:7" ht="15.75" x14ac:dyDescent="0.25">
      <c r="A7" s="119"/>
      <c r="B7" s="119"/>
      <c r="C7" s="119" t="s">
        <v>25</v>
      </c>
      <c r="D7" s="120" t="s">
        <v>4</v>
      </c>
      <c r="E7" s="120"/>
      <c r="F7" s="120"/>
      <c r="G7" s="120"/>
    </row>
    <row r="8" spans="1:7" ht="15.75" x14ac:dyDescent="0.25">
      <c r="A8" s="119"/>
      <c r="B8" s="119"/>
      <c r="C8" s="119"/>
      <c r="D8" s="121" t="s">
        <v>26</v>
      </c>
      <c r="E8" s="121"/>
      <c r="F8" s="121"/>
      <c r="G8" s="61"/>
    </row>
    <row r="9" spans="1:7" ht="63" customHeight="1" x14ac:dyDescent="0.25">
      <c r="A9" s="8">
        <v>1</v>
      </c>
      <c r="B9" s="9" t="s">
        <v>10</v>
      </c>
      <c r="C9" s="15">
        <f t="shared" ref="C9:C19" si="0">D9+G9</f>
        <v>16225</v>
      </c>
      <c r="D9" s="122">
        <v>16225</v>
      </c>
      <c r="E9" s="122"/>
      <c r="F9" s="122"/>
      <c r="G9" s="29"/>
    </row>
    <row r="10" spans="1:7" ht="50.25" customHeight="1" x14ac:dyDescent="0.25">
      <c r="A10" s="8">
        <v>2</v>
      </c>
      <c r="B10" s="9" t="s">
        <v>11</v>
      </c>
      <c r="C10" s="15">
        <f t="shared" si="0"/>
        <v>0</v>
      </c>
      <c r="D10" s="122">
        <v>0</v>
      </c>
      <c r="E10" s="122"/>
      <c r="F10" s="122"/>
      <c r="G10" s="29"/>
    </row>
    <row r="11" spans="1:7" ht="41.25" customHeight="1" x14ac:dyDescent="0.25">
      <c r="A11" s="8">
        <v>3</v>
      </c>
      <c r="B11" s="9" t="s">
        <v>12</v>
      </c>
      <c r="C11" s="15">
        <f t="shared" si="0"/>
        <v>0</v>
      </c>
      <c r="D11" s="122">
        <v>0</v>
      </c>
      <c r="E11" s="122"/>
      <c r="F11" s="122"/>
      <c r="G11" s="29"/>
    </row>
    <row r="12" spans="1:7" ht="50.25" customHeight="1" x14ac:dyDescent="0.25">
      <c r="A12" s="8">
        <v>4</v>
      </c>
      <c r="B12" s="9" t="s">
        <v>13</v>
      </c>
      <c r="C12" s="15">
        <f t="shared" si="0"/>
        <v>0</v>
      </c>
      <c r="D12" s="122">
        <v>0</v>
      </c>
      <c r="E12" s="122"/>
      <c r="F12" s="122"/>
      <c r="G12" s="27"/>
    </row>
    <row r="13" spans="1:7" ht="36.75" customHeight="1" x14ac:dyDescent="0.25">
      <c r="A13" s="8">
        <v>5</v>
      </c>
      <c r="B13" s="9" t="s">
        <v>14</v>
      </c>
      <c r="C13" s="15">
        <f t="shared" si="0"/>
        <v>0</v>
      </c>
      <c r="D13" s="122">
        <v>0</v>
      </c>
      <c r="E13" s="122"/>
      <c r="F13" s="122"/>
      <c r="G13" s="29"/>
    </row>
    <row r="14" spans="1:7" ht="39" customHeight="1" x14ac:dyDescent="0.25">
      <c r="A14" s="8">
        <v>6</v>
      </c>
      <c r="B14" s="9" t="s">
        <v>15</v>
      </c>
      <c r="C14" s="15">
        <f t="shared" si="0"/>
        <v>18392</v>
      </c>
      <c r="D14" s="122">
        <v>18392</v>
      </c>
      <c r="E14" s="122"/>
      <c r="F14" s="122"/>
      <c r="G14" s="29"/>
    </row>
    <row r="15" spans="1:7" ht="43.5" customHeight="1" x14ac:dyDescent="0.25">
      <c r="A15" s="8">
        <v>7</v>
      </c>
      <c r="B15" s="9" t="s">
        <v>16</v>
      </c>
      <c r="C15" s="15">
        <f t="shared" si="0"/>
        <v>0</v>
      </c>
      <c r="D15" s="122">
        <v>0</v>
      </c>
      <c r="E15" s="122"/>
      <c r="F15" s="122"/>
      <c r="G15" s="27"/>
    </row>
    <row r="16" spans="1:7" ht="48.75" customHeight="1" x14ac:dyDescent="0.25">
      <c r="A16" s="8">
        <v>8</v>
      </c>
      <c r="B16" s="9" t="s">
        <v>17</v>
      </c>
      <c r="C16" s="15">
        <f t="shared" si="0"/>
        <v>10822</v>
      </c>
      <c r="D16" s="122">
        <v>10822</v>
      </c>
      <c r="E16" s="122"/>
      <c r="F16" s="122"/>
      <c r="G16" s="29"/>
    </row>
    <row r="17" spans="1:7" ht="49.5" customHeight="1" x14ac:dyDescent="0.25">
      <c r="A17" s="8">
        <v>9</v>
      </c>
      <c r="B17" s="9" t="s">
        <v>18</v>
      </c>
      <c r="C17" s="15">
        <f t="shared" si="0"/>
        <v>0</v>
      </c>
      <c r="D17" s="122">
        <v>0</v>
      </c>
      <c r="E17" s="122"/>
      <c r="F17" s="122"/>
      <c r="G17" s="29"/>
    </row>
    <row r="18" spans="1:7" ht="35.25" customHeight="1" x14ac:dyDescent="0.25">
      <c r="A18" s="8">
        <v>10</v>
      </c>
      <c r="B18" s="9" t="s">
        <v>19</v>
      </c>
      <c r="C18" s="15">
        <f t="shared" si="0"/>
        <v>0</v>
      </c>
      <c r="D18" s="122">
        <v>0</v>
      </c>
      <c r="E18" s="122"/>
      <c r="F18" s="122"/>
      <c r="G18" s="29"/>
    </row>
    <row r="19" spans="1:7" ht="31.5" x14ac:dyDescent="0.25">
      <c r="A19" s="10"/>
      <c r="B19" s="23" t="s">
        <v>20</v>
      </c>
      <c r="C19" s="16">
        <f t="shared" si="0"/>
        <v>45439</v>
      </c>
      <c r="D19" s="123">
        <f>D9+D10+D11+D12+D13+D14+D15+D16+D17+D18</f>
        <v>45439</v>
      </c>
      <c r="E19" s="123"/>
      <c r="F19" s="123"/>
      <c r="G19" s="28"/>
    </row>
    <row r="20" spans="1:7" ht="15.75" x14ac:dyDescent="0.25">
      <c r="A20" s="7"/>
      <c r="B20" s="7"/>
      <c r="C20" s="17"/>
      <c r="D20" s="109"/>
      <c r="E20" s="110"/>
      <c r="F20" s="111"/>
      <c r="G20" s="1"/>
    </row>
  </sheetData>
  <mergeCells count="22">
    <mergeCell ref="D20:F20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1:E1"/>
    <mergeCell ref="F1:G1"/>
    <mergeCell ref="A3:G3"/>
    <mergeCell ref="A5:A8"/>
    <mergeCell ref="B5:B8"/>
    <mergeCell ref="C5:G6"/>
    <mergeCell ref="C7:C8"/>
    <mergeCell ref="D7:G7"/>
    <mergeCell ref="D8:F8"/>
    <mergeCell ref="F2:G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Лист1!Область_печати</vt:lpstr>
      <vt:lpstr>Лист2!Область_печати</vt:lpstr>
      <vt:lpstr>Лист4!Область_печати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2019-11-25T11:32:57Z</cp:lastPrinted>
  <dcterms:created xsi:type="dcterms:W3CDTF">2018-01-18T06:44:43Z</dcterms:created>
  <dcterms:modified xsi:type="dcterms:W3CDTF">2019-11-25T11:33:11Z</dcterms:modified>
</cp:coreProperties>
</file>