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1-2023гг\Актуальная версия решение о бюджете на 2021- 2023 гг от 24.02.2021г №167 февраль\"/>
    </mc:Choice>
  </mc:AlternateContent>
  <xr:revisionPtr revIDLastSave="0" documentId="13_ncr:1_{E1E72092-E4B1-42E6-A254-D537D5AC17B6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5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6" i="1" l="1"/>
  <c r="C92" i="1" l="1"/>
  <c r="C102" i="1" l="1"/>
  <c r="C100" i="1" l="1"/>
  <c r="C98" i="1"/>
  <c r="C126" i="1" l="1"/>
  <c r="C125" i="1" l="1"/>
  <c r="C88" i="1"/>
  <c r="C119" i="1" l="1"/>
  <c r="C121" i="1"/>
  <c r="C80" i="1" l="1"/>
  <c r="C63" i="1" l="1"/>
  <c r="C62" i="1" s="1"/>
  <c r="C61" i="1" s="1"/>
  <c r="C84" i="1" l="1"/>
  <c r="C82" i="1"/>
  <c r="C78" i="1"/>
  <c r="C76" i="1"/>
  <c r="C74" i="1"/>
  <c r="C72" i="1"/>
  <c r="C70" i="1"/>
  <c r="C68" i="1"/>
  <c r="C43" i="1" l="1"/>
  <c r="C188" i="1" l="1"/>
  <c r="C187" i="1" s="1"/>
  <c r="C115" i="1" l="1"/>
  <c r="C23" i="1" l="1"/>
  <c r="C55" i="1" l="1"/>
  <c r="C25" i="1"/>
  <c r="C19" i="1"/>
  <c r="C21" i="1"/>
  <c r="C46" i="1" l="1"/>
  <c r="C123" i="1" l="1"/>
  <c r="C52" i="1" l="1"/>
  <c r="C51" i="1" s="1"/>
  <c r="C109" i="1"/>
  <c r="C106" i="1" s="1"/>
  <c r="C104" i="1"/>
  <c r="C97" i="1" s="1"/>
  <c r="C95" i="1"/>
  <c r="C94" i="1" s="1"/>
  <c r="C87" i="1"/>
  <c r="C86" i="1" s="1"/>
  <c r="C59" i="1"/>
  <c r="C58" i="1" s="1"/>
  <c r="C57" i="1" s="1"/>
  <c r="C49" i="1"/>
  <c r="C40" i="1"/>
  <c r="C39" i="1" s="1"/>
  <c r="C33" i="1"/>
  <c r="C35" i="1"/>
  <c r="C37" i="1"/>
  <c r="C29" i="1"/>
  <c r="C31" i="1"/>
  <c r="C18" i="1"/>
  <c r="C17" i="1" s="1"/>
  <c r="C13" i="1"/>
  <c r="C12" i="1" s="1"/>
  <c r="C93" i="1" l="1"/>
  <c r="C28" i="1"/>
  <c r="C27" i="1" s="1"/>
  <c r="C45" i="1"/>
  <c r="C42" i="1" s="1"/>
  <c r="C11" i="1" l="1"/>
  <c r="C190" i="1" l="1"/>
</calcChain>
</file>

<file path=xl/sharedStrings.xml><?xml version="1.0" encoding="utf-8"?>
<sst xmlns="http://schemas.openxmlformats.org/spreadsheetml/2006/main" count="277" uniqueCount="253">
  <si>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</si>
  <si>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</si>
  <si>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</si>
  <si>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</si>
  <si>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</si>
  <si>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</si>
  <si>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</si>
  <si>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</si>
  <si>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</si>
  <si>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</si>
  <si>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</si>
  <si>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</si>
  <si>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</si>
  <si>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</si>
  <si>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</si>
  <si>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</si>
  <si>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</si>
  <si>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</si>
  <si>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</si>
  <si>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</si>
  <si>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</si>
  <si>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</si>
  <si>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</si>
  <si>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</si>
  <si>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</si>
  <si>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</si>
  <si>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</si>
  <si>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</si>
  <si>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</si>
  <si>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</si>
  <si>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</si>
  <si>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</si>
  <si>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</si>
  <si>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</si>
  <si>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</si>
  <si>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</si>
  <si>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</si>
  <si>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</si>
  <si>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</si>
  <si>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</si>
  <si>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</si>
  <si>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</si>
  <si>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</si>
  <si>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</si>
  <si>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</si>
  <si>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</si>
  <si>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</si>
  <si>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</si>
  <si>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</si>
  <si>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</si>
  <si>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</si>
  <si>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</si>
  <si>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</si>
  <si>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</si>
  <si>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</si>
  <si>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</si>
  <si>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</si>
  <si>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</si>
  <si>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</si>
  <si>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</si>
  <si>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</si>
  <si>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</si>
  <si>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</si>
  <si>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</si>
  <si>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</si>
  <si>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</si>
  <si>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</si>
  <si>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</si>
  <si>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</si>
  <si>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</si>
  <si>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</si>
  <si>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</si>
  <si>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</si>
  <si>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</si>
  <si>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</si>
  <si>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</si>
  <si>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</si>
  <si>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</si>
  <si>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</si>
  <si>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</si>
  <si>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</si>
  <si>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</si>
  <si>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</si>
  <si>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</si>
  <si>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</si>
  <si>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</si>
  <si>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</si>
  <si>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</si>
  <si>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</si>
  <si>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</si>
  <si>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</si>
  <si>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</si>
  <si>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</si>
  <si>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</si>
  <si>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</si>
  <si>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</si>
  <si>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</si>
  <si>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</si>
  <si>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</si>
  <si>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</si>
  <si>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</si>
  <si>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</si>
  <si>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</si>
  <si>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</si>
  <si>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</si>
  <si>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</si>
  <si>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</si>
  <si>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</si>
  <si>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</si>
  <si>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</si>
  <si>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</si>
  <si>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</si>
  <si>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</si>
  <si>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</si>
  <si>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</si>
  <si>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</si>
  <si>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</si>
  <si>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</si>
  <si>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</si>
  <si>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</si>
  <si>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Приложение №5</t>
  </si>
  <si>
    <t>(рублей)</t>
  </si>
  <si>
    <t>Единая субвенция местным бюджетам</t>
  </si>
  <si>
    <t>Единая субвенция бюджетам муниципальных районов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</si>
  <si>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</si>
  <si>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</si>
  <si>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</si>
  <si>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</si>
  <si>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</si>
  <si>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</si>
  <si>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</si>
  <si>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</si>
  <si>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</si>
  <si>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</si>
  <si>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</si>
  <si>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</si>
  <si>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</si>
  <si>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</si>
  <si>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</si>
  <si>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</si>
  <si>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</si>
  <si>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</si>
  <si>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</si>
  <si>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</si>
  <si>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</si>
  <si>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</si>
  <si>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</si>
  <si>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</si>
  <si>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</si>
  <si>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</si>
  <si>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</si>
  <si>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</si>
  <si>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</si>
  <si>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</si>
  <si>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2 19 00000 05 0000 150</t>
  </si>
  <si>
    <t>2 19 60010 05 0000 150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</si>
  <si>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</si>
  <si>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</si>
  <si>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</si>
  <si>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1 03 00000 00 0000 000</t>
  </si>
  <si>
    <t>1 11 05035 05 0000 120</t>
  </si>
  <si>
    <t>Доходы от оказания  платных услуг и  компенсации затрат государства</t>
  </si>
  <si>
    <t>1 11 03000 00 0000 120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</si>
  <si>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</si>
  <si>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</si>
  <si>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</si>
  <si>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</si>
  <si>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</si>
  <si>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</si>
  <si>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</si>
  <si>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</si>
  <si>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</si>
  <si>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</si>
  <si>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</si>
  <si>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</si>
  <si>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</si>
  <si>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</si>
  <si>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</si>
  <si>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</si>
  <si>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</si>
  <si>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</si>
  <si>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</si>
  <si>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</si>
  <si>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</si>
  <si>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</si>
  <si>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</si>
  <si>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</si>
  <si>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</si>
  <si>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</si>
  <si>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</si>
  <si>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</si>
  <si>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</si>
  <si>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</si>
  <si>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</si>
  <si>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</si>
  <si>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</si>
  <si>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</si>
  <si>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</si>
  <si>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</si>
  <si>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2 02 35302 05 0000 150</t>
  </si>
  <si>
    <t>1 11 03050 05 0000 120</t>
  </si>
  <si>
    <t>Поступления доходов в бюджет муниципального района "Советский район"                        Курской области  на 2021 год</t>
  </si>
  <si>
    <t>Сумма на 2021 год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</si>
  <si>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</si>
  <si>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</si>
  <si>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</si>
  <si>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</si>
  <si>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>1 17 15030 05 0001 150</t>
  </si>
  <si>
    <t>1 17 15030 05 0002 150</t>
  </si>
  <si>
    <t>1 17 15030 05 0003 150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</si>
  <si>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</si>
  <si>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Административные штрафы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</si>
  <si>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</si>
  <si>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</si>
  <si>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</si>
  <si>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</si>
  <si>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</si>
  <si>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</si>
  <si>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</si>
  <si>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</si>
  <si>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</si>
  <si>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</si>
  <si>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</si>
  <si>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</si>
  <si>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</si>
  <si>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</si>
  <si>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Инициативные платежи, зачисляемые в бюджеты муниципальных районов для капитального ремонта в МКОУ "Волжанская средняя общеобразовательная школа имени Героя Социалистического Труда Василия Михайловича Репринцева"
</t>
  </si>
  <si>
    <t xml:space="preserve">Инициативные платежи, зачисляемые в бюджеты муниципальных районов для капитальный ремонт в МКОУ "Нижнеграйворонская средняя общеобразовательная школа"
</t>
  </si>
  <si>
    <t xml:space="preserve">Инициативные платежи, зачисляемые в бюджеты муниципальных районов для благоустройства прилегающей территории МКУК "Советский Дом народного творчества"
</t>
  </si>
  <si>
    <t xml:space="preserve">Административные штрафы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</si>
  <si>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образований на осуществление ежемесячных выплат на ребенка в возрасте от трех до семи лет включительно</t>
  </si>
  <si>
    <t>Субвенции бюджетам муниципальных районов на осуществление ежемесячных выплат на ребенка в возрасте от трех до семи лет включительно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</si>
  <si>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ребенка в возрасте от  трех до семи лет включительно</t>
  </si>
  <si>
    <t>Субвенции бюджетам муниципальных районов на содержание работников, осуществляющих отдельные государственные полномочия по предоставлению  работникам муниципальных учреждений культуры мер социальной поддержки</t>
  </si>
  <si>
    <t>Административные штрафы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</si>
  <si>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</si>
  <si>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ребенка в возрасте от трех до семи лет включительно по оплате услуг по доставке и пересылке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</si>
  <si>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</si>
  <si>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</si>
  <si>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</si>
  <si>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</si>
  <si>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</si>
  <si>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</si>
  <si>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</si>
  <si>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</si>
  <si>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создание новых мест дополнительного образования детей</t>
  </si>
  <si>
    <t>Субсидии бюджетам муниципальных районов на создание новых мест дополнительного образования детей</t>
  </si>
  <si>
    <t>2 02 25491 00 0000 150</t>
  </si>
  <si>
    <t>2 02 25491 05 0000 150</t>
  </si>
  <si>
    <t>18.12.2020г. №161</t>
  </si>
  <si>
    <t>(в редакции решения от 24.02.2021г. №167)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</si>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</sst>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4" fontId="2" fillId="0" borderId="1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2" fillId="0" borderId="1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3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6"/>
  <sheetViews>
    <sheetView tabSelected="1" view="pageBreakPreview" topLeftCell="A165" zoomScale="106" zoomScaleNormal="100" zoomScaleSheetLayoutView="106" workbookViewId="0">
      <selection activeCell="C67" sqref="C67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</cols>
  <sheetData>
    <row r="1" spans="1:3" ht="15.75" x14ac:dyDescent="0.25">
      <c r="A1" s="23"/>
      <c r="B1" s="92" t="s">
        <v>120</v>
      </c>
      <c r="C1" s="92"/>
    </row>
    <row r="2" spans="1:3" ht="15.75" x14ac:dyDescent="0.25">
      <c r="A2" s="23"/>
      <c r="B2" s="92" t="s">
        <v>151</v>
      </c>
      <c r="C2" s="92"/>
    </row>
    <row r="3" spans="1:3" ht="15.75" x14ac:dyDescent="0.25">
      <c r="A3" s="23"/>
      <c r="B3" s="92" t="s">
        <v>152</v>
      </c>
      <c r="C3" s="92"/>
    </row>
    <row r="4" spans="1:3" ht="15.75" x14ac:dyDescent="0.25">
      <c r="A4" s="23"/>
      <c r="B4" s="63"/>
      <c r="C4" s="63" t="s">
        <v>249</v>
      </c>
    </row>
    <row r="5" spans="1:3" ht="15.75" x14ac:dyDescent="0.25">
      <c r="A5" s="23"/>
      <c r="B5" s="93" t="s">
        <v>250</v>
      </c>
      <c r="C5" s="94"/>
    </row>
    <row r="6" spans="1:3" x14ac:dyDescent="0.25">
      <c r="A6" s="23"/>
      <c r="B6" s="24"/>
      <c r="C6" s="24"/>
    </row>
    <row r="7" spans="1:3" ht="42" customHeight="1" x14ac:dyDescent="0.25">
      <c r="A7" s="95" t="s">
        <v>201</v>
      </c>
      <c r="B7" s="95"/>
      <c r="C7" s="95"/>
    </row>
    <row r="8" spans="1:3" ht="16.5" customHeight="1" x14ac:dyDescent="0.25">
      <c r="A8" s="19"/>
      <c r="B8" s="19"/>
      <c r="C8" s="17" t="s">
        <v>121</v>
      </c>
    </row>
    <row r="9" spans="1:3" ht="30" customHeight="1" x14ac:dyDescent="0.25">
      <c r="A9" s="2" t="s">
        <v>2</v>
      </c>
      <c r="B9" s="1" t="s">
        <v>1</v>
      </c>
      <c r="C9" s="3" t="s">
        <v>202</v>
      </c>
    </row>
    <row r="10" spans="1:3" x14ac:dyDescent="0.25">
      <c r="A10" s="35"/>
      <c r="B10" s="6"/>
      <c r="C10" s="25"/>
    </row>
    <row r="11" spans="1:3" x14ac:dyDescent="0.25">
      <c r="A11" s="31" t="s">
        <v>0</v>
      </c>
      <c r="B11" s="30" t="s">
        <v>19</v>
      </c>
      <c r="C11" s="26">
        <f>C12+C17+C27+C39+C42+C51+C57+C61+C66+C86</f>
        <v>174401942</v>
      </c>
    </row>
    <row r="12" spans="1:3" x14ac:dyDescent="0.25">
      <c r="A12" s="31" t="s">
        <v>3</v>
      </c>
      <c r="B12" s="30" t="s">
        <v>20</v>
      </c>
      <c r="C12" s="26">
        <f>C13</f>
        <v>129026646</v>
      </c>
    </row>
    <row r="13" spans="1:3" x14ac:dyDescent="0.25">
      <c r="A13" s="31" t="s">
        <v>4</v>
      </c>
      <c r="B13" s="30" t="s">
        <v>21</v>
      </c>
      <c r="C13" s="26">
        <f>C14+C15+C16</f>
        <v>129026646</v>
      </c>
    </row>
    <row r="14" spans="1:3" ht="49.5" thickBot="1" x14ac:dyDescent="0.3">
      <c r="A14" s="32" t="s">
        <v>5</v>
      </c>
      <c r="B14" s="18" t="s">
        <v>22</v>
      </c>
      <c r="C14" s="25">
        <v>127210441</v>
      </c>
    </row>
    <row r="15" spans="1:3" ht="84.75" thickBot="1" x14ac:dyDescent="0.3">
      <c r="A15" s="32" t="s">
        <v>6</v>
      </c>
      <c r="B15" s="7" t="s">
        <v>23</v>
      </c>
      <c r="C15" s="25">
        <v>1537756</v>
      </c>
    </row>
    <row r="16" spans="1:3" ht="36.75" thickBot="1" x14ac:dyDescent="0.3">
      <c r="A16" s="32" t="s">
        <v>7</v>
      </c>
      <c r="B16" s="8" t="s">
        <v>24</v>
      </c>
      <c r="C16" s="25">
        <v>278449</v>
      </c>
    </row>
    <row r="17" spans="1:3" ht="29.25" customHeight="1" thickBot="1" x14ac:dyDescent="0.3">
      <c r="A17" s="33" t="s">
        <v>159</v>
      </c>
      <c r="B17" s="54" t="s">
        <v>182</v>
      </c>
      <c r="C17" s="26">
        <f>C18</f>
        <v>10953624</v>
      </c>
    </row>
    <row r="18" spans="1:3" ht="24.75" thickBot="1" x14ac:dyDescent="0.3">
      <c r="A18" s="32" t="s">
        <v>8</v>
      </c>
      <c r="B18" s="8" t="s">
        <v>25</v>
      </c>
      <c r="C18" s="25">
        <f>C19+C21+C23+C25</f>
        <v>10953624</v>
      </c>
    </row>
    <row r="19" spans="1:3" ht="48.75" thickBot="1" x14ac:dyDescent="0.3">
      <c r="A19" s="32" t="s">
        <v>9</v>
      </c>
      <c r="B19" s="8" t="s">
        <v>26</v>
      </c>
      <c r="C19" s="25">
        <f>C20</f>
        <v>5049438</v>
      </c>
    </row>
    <row r="20" spans="1:3" ht="72.75" customHeight="1" thickBot="1" x14ac:dyDescent="0.3">
      <c r="A20" s="32" t="s">
        <v>140</v>
      </c>
      <c r="B20" s="36" t="s">
        <v>183</v>
      </c>
      <c r="C20" s="25">
        <v>5049438</v>
      </c>
    </row>
    <row r="21" spans="1:3" ht="65.25" customHeight="1" thickBot="1" x14ac:dyDescent="0.3">
      <c r="A21" s="32" t="s">
        <v>10</v>
      </c>
      <c r="B21" s="8" t="s">
        <v>143</v>
      </c>
      <c r="C21" s="25">
        <f>C22</f>
        <v>25339</v>
      </c>
    </row>
    <row r="22" spans="1:3" ht="91.5" customHeight="1" thickBot="1" x14ac:dyDescent="0.3">
      <c r="A22" s="32" t="s">
        <v>141</v>
      </c>
      <c r="B22" s="36" t="s">
        <v>142</v>
      </c>
      <c r="C22" s="25">
        <v>25339</v>
      </c>
    </row>
    <row r="23" spans="1:3" ht="57.75" customHeight="1" thickBot="1" x14ac:dyDescent="0.3">
      <c r="A23" s="32" t="s">
        <v>11</v>
      </c>
      <c r="B23" s="8" t="s">
        <v>27</v>
      </c>
      <c r="C23" s="25">
        <f>C24</f>
        <v>6577144</v>
      </c>
    </row>
    <row r="24" spans="1:3" ht="75.75" customHeight="1" x14ac:dyDescent="0.25">
      <c r="A24" s="39" t="s">
        <v>149</v>
      </c>
      <c r="B24" s="37" t="s">
        <v>148</v>
      </c>
      <c r="C24" s="38">
        <v>6577144</v>
      </c>
    </row>
    <row r="25" spans="1:3" ht="48.75" thickBot="1" x14ac:dyDescent="0.3">
      <c r="A25" s="32" t="s">
        <v>12</v>
      </c>
      <c r="B25" s="8" t="s">
        <v>28</v>
      </c>
      <c r="C25" s="25">
        <f>C26</f>
        <v>-698297</v>
      </c>
    </row>
    <row r="26" spans="1:3" ht="80.25" customHeight="1" thickBot="1" x14ac:dyDescent="0.3">
      <c r="A26" s="32" t="s">
        <v>144</v>
      </c>
      <c r="B26" s="36" t="s">
        <v>145</v>
      </c>
      <c r="C26" s="25">
        <v>-698297</v>
      </c>
    </row>
    <row r="27" spans="1:3" ht="15.75" thickBot="1" x14ac:dyDescent="0.3">
      <c r="A27" s="34" t="s">
        <v>13</v>
      </c>
      <c r="B27" s="16" t="s">
        <v>29</v>
      </c>
      <c r="C27" s="27">
        <f>C28+C33+C35+C37</f>
        <v>4943937</v>
      </c>
    </row>
    <row r="28" spans="1:3" ht="24.75" thickBot="1" x14ac:dyDescent="0.3">
      <c r="A28" s="32" t="s">
        <v>14</v>
      </c>
      <c r="B28" s="8" t="s">
        <v>30</v>
      </c>
      <c r="C28" s="25">
        <f>C29+C31</f>
        <v>279187</v>
      </c>
    </row>
    <row r="29" spans="1:3" ht="24.75" thickBot="1" x14ac:dyDescent="0.3">
      <c r="A29" s="32" t="s">
        <v>15</v>
      </c>
      <c r="B29" s="8" t="s">
        <v>31</v>
      </c>
      <c r="C29" s="25">
        <f>C30</f>
        <v>200802</v>
      </c>
    </row>
    <row r="30" spans="1:3" ht="24.75" thickBot="1" x14ac:dyDescent="0.3">
      <c r="A30" s="32" t="s">
        <v>16</v>
      </c>
      <c r="B30" s="8" t="s">
        <v>31</v>
      </c>
      <c r="C30" s="25">
        <v>200802</v>
      </c>
    </row>
    <row r="31" spans="1:3" ht="24.75" thickBot="1" x14ac:dyDescent="0.3">
      <c r="A31" s="32" t="s">
        <v>17</v>
      </c>
      <c r="B31" s="8" t="s">
        <v>32</v>
      </c>
      <c r="C31" s="25">
        <f>C32</f>
        <v>78385</v>
      </c>
    </row>
    <row r="32" spans="1:3" ht="48.75" thickBot="1" x14ac:dyDescent="0.3">
      <c r="A32" s="32" t="s">
        <v>18</v>
      </c>
      <c r="B32" s="8" t="s">
        <v>33</v>
      </c>
      <c r="C32" s="25">
        <v>78385</v>
      </c>
    </row>
    <row r="33" spans="1:3" ht="15.75" thickBot="1" x14ac:dyDescent="0.3">
      <c r="A33" s="22" t="s">
        <v>34</v>
      </c>
      <c r="B33" s="8" t="s">
        <v>63</v>
      </c>
      <c r="C33" s="25">
        <f>C34</f>
        <v>801471</v>
      </c>
    </row>
    <row r="34" spans="1:3" ht="15.75" thickBot="1" x14ac:dyDescent="0.3">
      <c r="A34" s="22" t="s">
        <v>35</v>
      </c>
      <c r="B34" s="8" t="s">
        <v>63</v>
      </c>
      <c r="C34" s="25">
        <v>801471</v>
      </c>
    </row>
    <row r="35" spans="1:3" ht="15.75" thickBot="1" x14ac:dyDescent="0.3">
      <c r="A35" s="22" t="s">
        <v>36</v>
      </c>
      <c r="B35" s="8" t="s">
        <v>64</v>
      </c>
      <c r="C35" s="25">
        <f>C36</f>
        <v>3807727</v>
      </c>
    </row>
    <row r="36" spans="1:3" ht="15.75" thickBot="1" x14ac:dyDescent="0.3">
      <c r="A36" s="22" t="s">
        <v>37</v>
      </c>
      <c r="B36" s="8" t="s">
        <v>64</v>
      </c>
      <c r="C36" s="25">
        <v>3807727</v>
      </c>
    </row>
    <row r="37" spans="1:3" ht="24.75" thickBot="1" x14ac:dyDescent="0.3">
      <c r="A37" s="22" t="s">
        <v>38</v>
      </c>
      <c r="B37" s="8" t="s">
        <v>65</v>
      </c>
      <c r="C37" s="25">
        <f>C38</f>
        <v>55552</v>
      </c>
    </row>
    <row r="38" spans="1:3" ht="24.75" thickBot="1" x14ac:dyDescent="0.3">
      <c r="A38" s="22" t="s">
        <v>39</v>
      </c>
      <c r="B38" s="8" t="s">
        <v>66</v>
      </c>
      <c r="C38" s="25">
        <v>55552</v>
      </c>
    </row>
    <row r="39" spans="1:3" ht="15.75" thickBot="1" x14ac:dyDescent="0.3">
      <c r="A39" s="21" t="s">
        <v>40</v>
      </c>
      <c r="B39" s="9" t="s">
        <v>67</v>
      </c>
      <c r="C39" s="26">
        <f>C40</f>
        <v>1240794</v>
      </c>
    </row>
    <row r="40" spans="1:3" ht="24.75" thickBot="1" x14ac:dyDescent="0.3">
      <c r="A40" s="22" t="s">
        <v>41</v>
      </c>
      <c r="B40" s="8" t="s">
        <v>68</v>
      </c>
      <c r="C40" s="25">
        <f>C41</f>
        <v>1240794</v>
      </c>
    </row>
    <row r="41" spans="1:3" ht="36.75" thickBot="1" x14ac:dyDescent="0.3">
      <c r="A41" s="22" t="s">
        <v>42</v>
      </c>
      <c r="B41" s="8" t="s">
        <v>69</v>
      </c>
      <c r="C41" s="25">
        <v>1240794</v>
      </c>
    </row>
    <row r="42" spans="1:3" ht="24.75" thickBot="1" x14ac:dyDescent="0.3">
      <c r="A42" s="21" t="s">
        <v>43</v>
      </c>
      <c r="B42" s="9" t="s">
        <v>70</v>
      </c>
      <c r="C42" s="26">
        <f>C43+C45</f>
        <v>13878626</v>
      </c>
    </row>
    <row r="43" spans="1:3" ht="28.5" customHeight="1" thickBot="1" x14ac:dyDescent="0.3">
      <c r="A43" s="41" t="s">
        <v>162</v>
      </c>
      <c r="B43" s="46" t="s">
        <v>163</v>
      </c>
      <c r="C43" s="26">
        <f>C44</f>
        <v>472</v>
      </c>
    </row>
    <row r="44" spans="1:3" ht="29.25" customHeight="1" thickBot="1" x14ac:dyDescent="0.3">
      <c r="A44" s="47" t="s">
        <v>200</v>
      </c>
      <c r="B44" s="45" t="s">
        <v>164</v>
      </c>
      <c r="C44" s="25">
        <v>472</v>
      </c>
    </row>
    <row r="45" spans="1:3" ht="72.75" thickBot="1" x14ac:dyDescent="0.3">
      <c r="A45" s="14" t="s">
        <v>44</v>
      </c>
      <c r="B45" s="52" t="s">
        <v>71</v>
      </c>
      <c r="C45" s="26">
        <f>C46+C49</f>
        <v>13878154</v>
      </c>
    </row>
    <row r="46" spans="1:3" ht="48.75" thickBot="1" x14ac:dyDescent="0.3">
      <c r="A46" s="13" t="s">
        <v>45</v>
      </c>
      <c r="B46" s="8" t="s">
        <v>72</v>
      </c>
      <c r="C46" s="25">
        <f>C47+C48</f>
        <v>13582078</v>
      </c>
    </row>
    <row r="47" spans="1:3" ht="60.75" thickBot="1" x14ac:dyDescent="0.3">
      <c r="A47" s="13" t="s">
        <v>46</v>
      </c>
      <c r="B47" s="8" t="s">
        <v>73</v>
      </c>
      <c r="C47" s="25">
        <v>13062078</v>
      </c>
    </row>
    <row r="48" spans="1:3" ht="60.75" thickBot="1" x14ac:dyDescent="0.3">
      <c r="A48" s="13" t="s">
        <v>47</v>
      </c>
      <c r="B48" s="8" t="s">
        <v>74</v>
      </c>
      <c r="C48" s="25">
        <v>520000</v>
      </c>
    </row>
    <row r="49" spans="1:3" ht="60.75" thickBot="1" x14ac:dyDescent="0.3">
      <c r="A49" s="13" t="s">
        <v>48</v>
      </c>
      <c r="B49" s="8" t="s">
        <v>210</v>
      </c>
      <c r="C49" s="25">
        <f>C50</f>
        <v>296076</v>
      </c>
    </row>
    <row r="50" spans="1:3" ht="48.75" thickBot="1" x14ac:dyDescent="0.3">
      <c r="A50" s="13" t="s">
        <v>160</v>
      </c>
      <c r="B50" s="8" t="s">
        <v>75</v>
      </c>
      <c r="C50" s="25">
        <v>296076</v>
      </c>
    </row>
    <row r="51" spans="1:3" ht="15.75" thickBot="1" x14ac:dyDescent="0.3">
      <c r="A51" s="14" t="s">
        <v>49</v>
      </c>
      <c r="B51" s="9" t="s">
        <v>76</v>
      </c>
      <c r="C51" s="26">
        <f>C52</f>
        <v>236040</v>
      </c>
    </row>
    <row r="52" spans="1:3" ht="15.75" thickBot="1" x14ac:dyDescent="0.3">
      <c r="A52" s="13" t="s">
        <v>50</v>
      </c>
      <c r="B52" s="8" t="s">
        <v>77</v>
      </c>
      <c r="C52" s="25">
        <f>C53+C54+C55</f>
        <v>236040</v>
      </c>
    </row>
    <row r="53" spans="1:3" ht="24.75" thickBot="1" x14ac:dyDescent="0.3">
      <c r="A53" s="13" t="s">
        <v>51</v>
      </c>
      <c r="B53" s="8" t="s">
        <v>78</v>
      </c>
      <c r="C53" s="25">
        <v>232200</v>
      </c>
    </row>
    <row r="54" spans="1:3" ht="15.75" thickBot="1" x14ac:dyDescent="0.3">
      <c r="A54" s="13" t="s">
        <v>52</v>
      </c>
      <c r="B54" s="8" t="s">
        <v>79</v>
      </c>
      <c r="C54" s="25">
        <v>2820</v>
      </c>
    </row>
    <row r="55" spans="1:3" ht="15.75" thickBot="1" x14ac:dyDescent="0.3">
      <c r="A55" s="13" t="s">
        <v>53</v>
      </c>
      <c r="B55" s="7" t="s">
        <v>80</v>
      </c>
      <c r="C55" s="25">
        <f>C56</f>
        <v>1020</v>
      </c>
    </row>
    <row r="56" spans="1:3" ht="15.75" thickBot="1" x14ac:dyDescent="0.3">
      <c r="A56" s="13" t="s">
        <v>146</v>
      </c>
      <c r="B56" s="7" t="s">
        <v>147</v>
      </c>
      <c r="C56" s="25">
        <v>1020</v>
      </c>
    </row>
    <row r="57" spans="1:3" ht="24.75" thickBot="1" x14ac:dyDescent="0.3">
      <c r="A57" s="14" t="s">
        <v>54</v>
      </c>
      <c r="B57" s="9" t="s">
        <v>161</v>
      </c>
      <c r="C57" s="26">
        <f>C58</f>
        <v>13604600</v>
      </c>
    </row>
    <row r="58" spans="1:3" ht="15.75" thickBot="1" x14ac:dyDescent="0.3">
      <c r="A58" s="13" t="s">
        <v>55</v>
      </c>
      <c r="B58" s="8" t="s">
        <v>81</v>
      </c>
      <c r="C58" s="25">
        <f>C59</f>
        <v>13604600</v>
      </c>
    </row>
    <row r="59" spans="1:3" ht="15.75" thickBot="1" x14ac:dyDescent="0.3">
      <c r="A59" s="13" t="s">
        <v>56</v>
      </c>
      <c r="B59" s="8" t="s">
        <v>82</v>
      </c>
      <c r="C59" s="25">
        <f>C60</f>
        <v>13604600</v>
      </c>
    </row>
    <row r="60" spans="1:3" ht="24.75" thickBot="1" x14ac:dyDescent="0.3">
      <c r="A60" s="13" t="s">
        <v>57</v>
      </c>
      <c r="B60" s="8" t="s">
        <v>83</v>
      </c>
      <c r="C60" s="25">
        <v>13604600</v>
      </c>
    </row>
    <row r="61" spans="1:3" ht="15.75" thickBot="1" x14ac:dyDescent="0.3">
      <c r="A61" s="14" t="s">
        <v>58</v>
      </c>
      <c r="B61" s="9" t="s">
        <v>84</v>
      </c>
      <c r="C61" s="26">
        <f>C62</f>
        <v>50000</v>
      </c>
    </row>
    <row r="62" spans="1:3" ht="31.5" customHeight="1" thickBot="1" x14ac:dyDescent="0.3">
      <c r="A62" s="14" t="s">
        <v>184</v>
      </c>
      <c r="B62" s="57" t="s">
        <v>188</v>
      </c>
      <c r="C62" s="26">
        <f>C63</f>
        <v>50000</v>
      </c>
    </row>
    <row r="63" spans="1:3" ht="30" customHeight="1" thickBot="1" x14ac:dyDescent="0.3">
      <c r="A63" s="13" t="s">
        <v>185</v>
      </c>
      <c r="B63" s="58" t="s">
        <v>189</v>
      </c>
      <c r="C63" s="25">
        <f>C64+C65</f>
        <v>50000</v>
      </c>
    </row>
    <row r="64" spans="1:3" ht="54" customHeight="1" thickBot="1" x14ac:dyDescent="0.3">
      <c r="A64" s="13" t="s">
        <v>186</v>
      </c>
      <c r="B64" s="58" t="s">
        <v>190</v>
      </c>
      <c r="C64" s="25">
        <v>50000</v>
      </c>
    </row>
    <row r="65" spans="1:3" ht="42" customHeight="1" thickBot="1" x14ac:dyDescent="0.3">
      <c r="A65" s="13" t="s">
        <v>187</v>
      </c>
      <c r="B65" s="58" t="s">
        <v>191</v>
      </c>
      <c r="C65" s="25">
        <v>0</v>
      </c>
    </row>
    <row r="66" spans="1:3" ht="20.25" customHeight="1" thickBot="1" x14ac:dyDescent="0.3">
      <c r="A66" s="14" t="s">
        <v>59</v>
      </c>
      <c r="B66" s="9" t="s">
        <v>85</v>
      </c>
      <c r="C66" s="26">
        <f>C67</f>
        <v>114500</v>
      </c>
    </row>
    <row r="67" spans="1:3" ht="24.75" customHeight="1" thickBot="1" x14ac:dyDescent="0.3">
      <c r="A67" s="41" t="s">
        <v>251</v>
      </c>
      <c r="B67" s="73" t="s">
        <v>252</v>
      </c>
      <c r="C67" s="26">
        <v>114500</v>
      </c>
    </row>
    <row r="68" spans="1:3" ht="42" customHeight="1" thickBot="1" x14ac:dyDescent="0.3">
      <c r="A68" s="41" t="s">
        <v>165</v>
      </c>
      <c r="B68" s="49" t="s">
        <v>211</v>
      </c>
      <c r="C68" s="26">
        <f>C69</f>
        <v>1300</v>
      </c>
    </row>
    <row r="69" spans="1:3" ht="61.5" customHeight="1" thickBot="1" x14ac:dyDescent="0.3">
      <c r="A69" s="47" t="s">
        <v>166</v>
      </c>
      <c r="B69" s="48" t="s">
        <v>212</v>
      </c>
      <c r="C69" s="25">
        <v>1300</v>
      </c>
    </row>
    <row r="70" spans="1:3" ht="64.5" customHeight="1" thickBot="1" x14ac:dyDescent="0.3">
      <c r="A70" s="41" t="s">
        <v>167</v>
      </c>
      <c r="B70" s="49" t="s">
        <v>213</v>
      </c>
      <c r="C70" s="26">
        <f>C71</f>
        <v>17000</v>
      </c>
    </row>
    <row r="71" spans="1:3" ht="76.5" customHeight="1" thickBot="1" x14ac:dyDescent="0.3">
      <c r="A71" s="47" t="s">
        <v>168</v>
      </c>
      <c r="B71" s="48" t="s">
        <v>214</v>
      </c>
      <c r="C71" s="25">
        <v>17000</v>
      </c>
    </row>
    <row r="72" spans="1:3" ht="42.75" customHeight="1" thickBot="1" x14ac:dyDescent="0.3">
      <c r="A72" s="41" t="s">
        <v>169</v>
      </c>
      <c r="B72" s="49" t="s">
        <v>215</v>
      </c>
      <c r="C72" s="26">
        <f>C73</f>
        <v>16600</v>
      </c>
    </row>
    <row r="73" spans="1:3" ht="61.5" customHeight="1" thickBot="1" x14ac:dyDescent="0.3">
      <c r="A73" s="47" t="s">
        <v>170</v>
      </c>
      <c r="B73" s="48" t="s">
        <v>216</v>
      </c>
      <c r="C73" s="25">
        <v>16600</v>
      </c>
    </row>
    <row r="74" spans="1:3" ht="41.25" customHeight="1" thickBot="1" x14ac:dyDescent="0.3">
      <c r="A74" s="41" t="s">
        <v>171</v>
      </c>
      <c r="B74" s="49" t="s">
        <v>217</v>
      </c>
      <c r="C74" s="26">
        <f>C75</f>
        <v>30000</v>
      </c>
    </row>
    <row r="75" spans="1:3" ht="60.75" customHeight="1" thickBot="1" x14ac:dyDescent="0.3">
      <c r="A75" s="47" t="s">
        <v>172</v>
      </c>
      <c r="B75" s="48" t="s">
        <v>218</v>
      </c>
      <c r="C75" s="25">
        <v>30000</v>
      </c>
    </row>
    <row r="76" spans="1:3" ht="50.25" customHeight="1" thickBot="1" x14ac:dyDescent="0.3">
      <c r="A76" s="41" t="s">
        <v>173</v>
      </c>
      <c r="B76" s="49" t="s">
        <v>234</v>
      </c>
      <c r="C76" s="26">
        <f>C77</f>
        <v>5600</v>
      </c>
    </row>
    <row r="77" spans="1:3" ht="78.75" customHeight="1" thickBot="1" x14ac:dyDescent="0.3">
      <c r="A77" s="47" t="s">
        <v>174</v>
      </c>
      <c r="B77" s="48" t="s">
        <v>235</v>
      </c>
      <c r="C77" s="25">
        <v>5600</v>
      </c>
    </row>
    <row r="78" spans="1:3" ht="55.5" customHeight="1" thickBot="1" x14ac:dyDescent="0.3">
      <c r="A78" s="41" t="s">
        <v>175</v>
      </c>
      <c r="B78" s="49" t="s">
        <v>219</v>
      </c>
      <c r="C78" s="26">
        <f>C79</f>
        <v>10800</v>
      </c>
    </row>
    <row r="79" spans="1:3" ht="93" customHeight="1" thickBot="1" x14ac:dyDescent="0.3">
      <c r="A79" s="47" t="s">
        <v>176</v>
      </c>
      <c r="B79" s="48" t="s">
        <v>229</v>
      </c>
      <c r="C79" s="25">
        <v>10800</v>
      </c>
    </row>
    <row r="80" spans="1:3" ht="54.75" customHeight="1" thickBot="1" x14ac:dyDescent="0.3">
      <c r="A80" s="41" t="s">
        <v>192</v>
      </c>
      <c r="B80" s="62" t="s">
        <v>220</v>
      </c>
      <c r="C80" s="26">
        <f>C81</f>
        <v>2000</v>
      </c>
    </row>
    <row r="81" spans="1:3" ht="66" customHeight="1" thickBot="1" x14ac:dyDescent="0.3">
      <c r="A81" s="47" t="s">
        <v>193</v>
      </c>
      <c r="B81" s="61" t="s">
        <v>221</v>
      </c>
      <c r="C81" s="25">
        <v>2000</v>
      </c>
    </row>
    <row r="82" spans="1:3" ht="39.75" customHeight="1" thickBot="1" x14ac:dyDescent="0.3">
      <c r="A82" s="41" t="s">
        <v>177</v>
      </c>
      <c r="B82" s="49" t="s">
        <v>222</v>
      </c>
      <c r="C82" s="26">
        <f>C83</f>
        <v>3000</v>
      </c>
    </row>
    <row r="83" spans="1:3" ht="68.25" customHeight="1" thickBot="1" x14ac:dyDescent="0.3">
      <c r="A83" s="47" t="s">
        <v>178</v>
      </c>
      <c r="B83" s="48" t="s">
        <v>224</v>
      </c>
      <c r="C83" s="25">
        <v>3000</v>
      </c>
    </row>
    <row r="84" spans="1:3" ht="51.75" customHeight="1" thickBot="1" x14ac:dyDescent="0.3">
      <c r="A84" s="41" t="s">
        <v>179</v>
      </c>
      <c r="B84" s="49" t="s">
        <v>225</v>
      </c>
      <c r="C84" s="26">
        <f>C85</f>
        <v>28200</v>
      </c>
    </row>
    <row r="85" spans="1:3" ht="63" customHeight="1" thickBot="1" x14ac:dyDescent="0.3">
      <c r="A85" s="47" t="s">
        <v>180</v>
      </c>
      <c r="B85" s="48" t="s">
        <v>223</v>
      </c>
      <c r="C85" s="25">
        <v>28200</v>
      </c>
    </row>
    <row r="86" spans="1:3" ht="15.75" thickBot="1" x14ac:dyDescent="0.3">
      <c r="A86" s="14" t="s">
        <v>60</v>
      </c>
      <c r="B86" s="9" t="s">
        <v>86</v>
      </c>
      <c r="C86" s="26">
        <f>C87</f>
        <v>353175</v>
      </c>
    </row>
    <row r="87" spans="1:3" ht="15.75" thickBot="1" x14ac:dyDescent="0.3">
      <c r="A87" s="13" t="s">
        <v>203</v>
      </c>
      <c r="B87" s="8" t="s">
        <v>205</v>
      </c>
      <c r="C87" s="25">
        <f>C88</f>
        <v>353175</v>
      </c>
    </row>
    <row r="88" spans="1:3" ht="24.75" thickBot="1" x14ac:dyDescent="0.3">
      <c r="A88" s="13" t="s">
        <v>204</v>
      </c>
      <c r="B88" s="8" t="s">
        <v>206</v>
      </c>
      <c r="C88" s="25">
        <f>C89+C90+C91</f>
        <v>353175</v>
      </c>
    </row>
    <row r="89" spans="1:3" ht="54.75" customHeight="1" thickBot="1" x14ac:dyDescent="0.3">
      <c r="A89" s="13" t="s">
        <v>207</v>
      </c>
      <c r="B89" s="64" t="s">
        <v>226</v>
      </c>
      <c r="C89" s="25">
        <v>92845</v>
      </c>
    </row>
    <row r="90" spans="1:3" ht="48.75" thickBot="1" x14ac:dyDescent="0.3">
      <c r="A90" s="13" t="s">
        <v>208</v>
      </c>
      <c r="B90" s="64" t="s">
        <v>227</v>
      </c>
      <c r="C90" s="25">
        <v>108174</v>
      </c>
    </row>
    <row r="91" spans="1:3" ht="41.25" customHeight="1" thickBot="1" x14ac:dyDescent="0.3">
      <c r="A91" s="13" t="s">
        <v>209</v>
      </c>
      <c r="B91" s="64" t="s">
        <v>228</v>
      </c>
      <c r="C91" s="25">
        <v>152156</v>
      </c>
    </row>
    <row r="92" spans="1:3" ht="15.75" thickBot="1" x14ac:dyDescent="0.3">
      <c r="A92" s="14" t="s">
        <v>61</v>
      </c>
      <c r="B92" s="9" t="s">
        <v>87</v>
      </c>
      <c r="C92" s="26">
        <f>C93+C187</f>
        <v>346591243.19</v>
      </c>
    </row>
    <row r="93" spans="1:3" ht="24.75" thickBot="1" x14ac:dyDescent="0.3">
      <c r="A93" s="14" t="s">
        <v>62</v>
      </c>
      <c r="B93" s="9" t="s">
        <v>88</v>
      </c>
      <c r="C93" s="26">
        <f>C94+C97+C106</f>
        <v>349616764</v>
      </c>
    </row>
    <row r="94" spans="1:3" ht="15.75" thickBot="1" x14ac:dyDescent="0.3">
      <c r="A94" s="14" t="s">
        <v>125</v>
      </c>
      <c r="B94" s="9" t="s">
        <v>89</v>
      </c>
      <c r="C94" s="26">
        <f>C95</f>
        <v>10191114</v>
      </c>
    </row>
    <row r="95" spans="1:3" ht="15.75" thickBot="1" x14ac:dyDescent="0.3">
      <c r="A95" s="14" t="s">
        <v>124</v>
      </c>
      <c r="B95" s="52" t="s">
        <v>181</v>
      </c>
      <c r="C95" s="26">
        <f>C96</f>
        <v>10191114</v>
      </c>
    </row>
    <row r="96" spans="1:3" ht="24.75" thickBot="1" x14ac:dyDescent="0.3">
      <c r="A96" s="13" t="s">
        <v>126</v>
      </c>
      <c r="B96" s="8" t="s">
        <v>90</v>
      </c>
      <c r="C96" s="25">
        <v>10191114</v>
      </c>
    </row>
    <row r="97" spans="1:3" ht="27.75" customHeight="1" thickBot="1" x14ac:dyDescent="0.3">
      <c r="A97" s="14" t="s">
        <v>127</v>
      </c>
      <c r="B97" s="9" t="s">
        <v>91</v>
      </c>
      <c r="C97" s="26">
        <f>C98+C100+C102+C104</f>
        <v>66609059</v>
      </c>
    </row>
    <row r="98" spans="1:3" ht="44.25" customHeight="1" thickBot="1" x14ac:dyDescent="0.3">
      <c r="A98" s="14" t="s">
        <v>241</v>
      </c>
      <c r="B98" s="70" t="s">
        <v>243</v>
      </c>
      <c r="C98" s="26">
        <f>C99</f>
        <v>4580907</v>
      </c>
    </row>
    <row r="99" spans="1:3" ht="56.25" customHeight="1" thickBot="1" x14ac:dyDescent="0.3">
      <c r="A99" s="13" t="s">
        <v>242</v>
      </c>
      <c r="B99" s="69" t="s">
        <v>244</v>
      </c>
      <c r="C99" s="25">
        <v>4580907</v>
      </c>
    </row>
    <row r="100" spans="1:3" ht="25.5" customHeight="1" thickBot="1" x14ac:dyDescent="0.3">
      <c r="A100" s="14" t="s">
        <v>239</v>
      </c>
      <c r="B100" s="70" t="s">
        <v>237</v>
      </c>
      <c r="C100" s="26">
        <f>C101</f>
        <v>1198334</v>
      </c>
    </row>
    <row r="101" spans="1:3" ht="27.75" customHeight="1" thickBot="1" x14ac:dyDescent="0.3">
      <c r="A101" s="13" t="s">
        <v>240</v>
      </c>
      <c r="B101" s="68" t="s">
        <v>238</v>
      </c>
      <c r="C101" s="25">
        <v>1198334</v>
      </c>
    </row>
    <row r="102" spans="1:3" ht="27.75" customHeight="1" thickBot="1" x14ac:dyDescent="0.3">
      <c r="A102" s="14" t="s">
        <v>247</v>
      </c>
      <c r="B102" s="71" t="s">
        <v>245</v>
      </c>
      <c r="C102" s="26">
        <f>C103</f>
        <v>699796</v>
      </c>
    </row>
    <row r="103" spans="1:3" ht="27.75" customHeight="1" thickBot="1" x14ac:dyDescent="0.3">
      <c r="A103" s="13" t="s">
        <v>248</v>
      </c>
      <c r="B103" s="72" t="s">
        <v>246</v>
      </c>
      <c r="C103" s="25">
        <v>699796</v>
      </c>
    </row>
    <row r="104" spans="1:3" ht="15.75" thickBot="1" x14ac:dyDescent="0.3">
      <c r="A104" s="14" t="s">
        <v>128</v>
      </c>
      <c r="B104" s="67" t="s">
        <v>92</v>
      </c>
      <c r="C104" s="27">
        <f>C105</f>
        <v>60130022</v>
      </c>
    </row>
    <row r="105" spans="1:3" ht="15.75" thickBot="1" x14ac:dyDescent="0.3">
      <c r="A105" s="15" t="s">
        <v>129</v>
      </c>
      <c r="B105" s="10" t="s">
        <v>93</v>
      </c>
      <c r="C105" s="38">
        <v>60130022</v>
      </c>
    </row>
    <row r="106" spans="1:3" x14ac:dyDescent="0.25">
      <c r="A106" s="77" t="s">
        <v>130</v>
      </c>
      <c r="B106" s="86" t="s">
        <v>94</v>
      </c>
      <c r="C106" s="83">
        <f>C109+C115+C119+C121+C123+C125</f>
        <v>272816591</v>
      </c>
    </row>
    <row r="107" spans="1:3" x14ac:dyDescent="0.25">
      <c r="A107" s="78"/>
      <c r="B107" s="87"/>
      <c r="C107" s="84"/>
    </row>
    <row r="108" spans="1:3" ht="0.75" customHeight="1" thickBot="1" x14ac:dyDescent="0.3">
      <c r="A108" s="79"/>
      <c r="B108" s="88"/>
      <c r="C108" s="85"/>
    </row>
    <row r="109" spans="1:3" x14ac:dyDescent="0.25">
      <c r="A109" s="80" t="s">
        <v>131</v>
      </c>
      <c r="B109" s="89" t="s">
        <v>95</v>
      </c>
      <c r="C109" s="74">
        <f>C112</f>
        <v>76432</v>
      </c>
    </row>
    <row r="110" spans="1:3" x14ac:dyDescent="0.25">
      <c r="A110" s="81"/>
      <c r="B110" s="90"/>
      <c r="C110" s="75"/>
    </row>
    <row r="111" spans="1:3" ht="17.25" customHeight="1" thickBot="1" x14ac:dyDescent="0.3">
      <c r="A111" s="82"/>
      <c r="B111" s="91"/>
      <c r="C111" s="76"/>
    </row>
    <row r="112" spans="1:3" x14ac:dyDescent="0.25">
      <c r="A112" s="80" t="s">
        <v>132</v>
      </c>
      <c r="B112" s="89" t="s">
        <v>96</v>
      </c>
      <c r="C112" s="74">
        <v>76432</v>
      </c>
    </row>
    <row r="113" spans="1:3" x14ac:dyDescent="0.25">
      <c r="A113" s="81"/>
      <c r="B113" s="90"/>
      <c r="C113" s="75"/>
    </row>
    <row r="114" spans="1:3" ht="15.75" thickBot="1" x14ac:dyDescent="0.3">
      <c r="A114" s="82"/>
      <c r="B114" s="91"/>
      <c r="C114" s="76"/>
    </row>
    <row r="115" spans="1:3" x14ac:dyDescent="0.25">
      <c r="A115" s="80" t="s">
        <v>133</v>
      </c>
      <c r="B115" s="89" t="s">
        <v>97</v>
      </c>
      <c r="C115" s="74">
        <f>C118</f>
        <v>3137008</v>
      </c>
    </row>
    <row r="116" spans="1:3" x14ac:dyDescent="0.25">
      <c r="A116" s="81"/>
      <c r="B116" s="90"/>
      <c r="C116" s="75"/>
    </row>
    <row r="117" spans="1:3" ht="15.75" thickBot="1" x14ac:dyDescent="0.3">
      <c r="A117" s="82"/>
      <c r="B117" s="91"/>
      <c r="C117" s="76"/>
    </row>
    <row r="118" spans="1:3" ht="41.25" customHeight="1" thickBot="1" x14ac:dyDescent="0.3">
      <c r="A118" s="22" t="s">
        <v>134</v>
      </c>
      <c r="B118" s="11" t="s">
        <v>98</v>
      </c>
      <c r="C118" s="25">
        <v>3137008</v>
      </c>
    </row>
    <row r="119" spans="1:3" ht="48" customHeight="1" thickBot="1" x14ac:dyDescent="0.3">
      <c r="A119" s="60" t="s">
        <v>198</v>
      </c>
      <c r="B119" s="11" t="s">
        <v>230</v>
      </c>
      <c r="C119" s="25">
        <f>C120</f>
        <v>27849646</v>
      </c>
    </row>
    <row r="120" spans="1:3" ht="45.75" customHeight="1" thickBot="1" x14ac:dyDescent="0.3">
      <c r="A120" s="60" t="s">
        <v>199</v>
      </c>
      <c r="B120" s="11" t="s">
        <v>231</v>
      </c>
      <c r="C120" s="25">
        <v>27849646</v>
      </c>
    </row>
    <row r="121" spans="1:3" ht="54.75" customHeight="1" thickBot="1" x14ac:dyDescent="0.3">
      <c r="A121" s="60" t="s">
        <v>194</v>
      </c>
      <c r="B121" s="11" t="s">
        <v>196</v>
      </c>
      <c r="C121" s="25">
        <f>C122</f>
        <v>13905360</v>
      </c>
    </row>
    <row r="122" spans="1:3" ht="60.75" customHeight="1" thickBot="1" x14ac:dyDescent="0.3">
      <c r="A122" s="60" t="s">
        <v>195</v>
      </c>
      <c r="B122" s="11" t="s">
        <v>197</v>
      </c>
      <c r="C122" s="25">
        <v>13905360</v>
      </c>
    </row>
    <row r="123" spans="1:3" ht="15.75" thickBot="1" x14ac:dyDescent="0.3">
      <c r="A123" s="28" t="s">
        <v>135</v>
      </c>
      <c r="B123" s="12" t="s">
        <v>122</v>
      </c>
      <c r="C123" s="26">
        <f>C124</f>
        <v>873700</v>
      </c>
    </row>
    <row r="124" spans="1:3" ht="15.75" thickBot="1" x14ac:dyDescent="0.3">
      <c r="A124" s="29" t="s">
        <v>136</v>
      </c>
      <c r="B124" s="11" t="s">
        <v>123</v>
      </c>
      <c r="C124" s="25">
        <v>873700</v>
      </c>
    </row>
    <row r="125" spans="1:3" ht="15.75" thickBot="1" x14ac:dyDescent="0.3">
      <c r="A125" s="21" t="s">
        <v>137</v>
      </c>
      <c r="B125" s="12" t="s">
        <v>99</v>
      </c>
      <c r="C125" s="26">
        <f>C126</f>
        <v>226974445</v>
      </c>
    </row>
    <row r="126" spans="1:3" ht="15.75" thickBot="1" x14ac:dyDescent="0.3">
      <c r="A126" s="22" t="s">
        <v>138</v>
      </c>
      <c r="B126" s="11" t="s">
        <v>100</v>
      </c>
      <c r="C126" s="25">
        <f>C127+C128+C129+C132+C135+C138+C141+C142+C145+C148+C151+C154+C157+C160+C163+C166+C169+C172+C175+C178+C181+C184</f>
        <v>226974445</v>
      </c>
    </row>
    <row r="127" spans="1:3" ht="48.75" thickBot="1" x14ac:dyDescent="0.3">
      <c r="A127" s="22" t="s">
        <v>139</v>
      </c>
      <c r="B127" s="11" t="s">
        <v>101</v>
      </c>
      <c r="C127" s="25">
        <v>31100</v>
      </c>
    </row>
    <row r="128" spans="1:3" ht="36.75" thickBot="1" x14ac:dyDescent="0.3">
      <c r="A128" s="22" t="s">
        <v>139</v>
      </c>
      <c r="B128" s="11" t="s">
        <v>102</v>
      </c>
      <c r="C128" s="25">
        <v>154766</v>
      </c>
    </row>
    <row r="129" spans="1:3" ht="56.25" customHeight="1" x14ac:dyDescent="0.25">
      <c r="A129" s="80" t="s">
        <v>139</v>
      </c>
      <c r="B129" s="89" t="s">
        <v>103</v>
      </c>
      <c r="C129" s="74">
        <v>173829233</v>
      </c>
    </row>
    <row r="130" spans="1:3" x14ac:dyDescent="0.25">
      <c r="A130" s="81"/>
      <c r="B130" s="90"/>
      <c r="C130" s="75"/>
    </row>
    <row r="131" spans="1:3" ht="30.75" customHeight="1" thickBot="1" x14ac:dyDescent="0.3">
      <c r="A131" s="82"/>
      <c r="B131" s="91"/>
      <c r="C131" s="76"/>
    </row>
    <row r="132" spans="1:3" ht="18" customHeight="1" x14ac:dyDescent="0.25">
      <c r="A132" s="80" t="s">
        <v>139</v>
      </c>
      <c r="B132" s="89" t="s">
        <v>104</v>
      </c>
      <c r="C132" s="74">
        <v>13935201</v>
      </c>
    </row>
    <row r="133" spans="1:3" x14ac:dyDescent="0.25">
      <c r="A133" s="81"/>
      <c r="B133" s="90"/>
      <c r="C133" s="75"/>
    </row>
    <row r="134" spans="1:3" ht="53.25" customHeight="1" thickBot="1" x14ac:dyDescent="0.3">
      <c r="A134" s="82"/>
      <c r="B134" s="91"/>
      <c r="C134" s="76"/>
    </row>
    <row r="135" spans="1:3" x14ac:dyDescent="0.25">
      <c r="A135" s="80" t="s">
        <v>139</v>
      </c>
      <c r="B135" s="89" t="s">
        <v>105</v>
      </c>
      <c r="C135" s="74">
        <v>111395</v>
      </c>
    </row>
    <row r="136" spans="1:3" x14ac:dyDescent="0.25">
      <c r="A136" s="81"/>
      <c r="B136" s="90"/>
      <c r="C136" s="75"/>
    </row>
    <row r="137" spans="1:3" ht="15.75" thickBot="1" x14ac:dyDescent="0.3">
      <c r="A137" s="82"/>
      <c r="B137" s="91"/>
      <c r="C137" s="76"/>
    </row>
    <row r="138" spans="1:3" x14ac:dyDescent="0.25">
      <c r="A138" s="80" t="s">
        <v>139</v>
      </c>
      <c r="B138" s="89" t="s">
        <v>106</v>
      </c>
      <c r="C138" s="74">
        <v>1866000</v>
      </c>
    </row>
    <row r="139" spans="1:3" ht="17.25" customHeight="1" x14ac:dyDescent="0.25">
      <c r="A139" s="81"/>
      <c r="B139" s="90"/>
      <c r="C139" s="75"/>
    </row>
    <row r="140" spans="1:3" ht="15.75" thickBot="1" x14ac:dyDescent="0.3">
      <c r="A140" s="82"/>
      <c r="B140" s="91"/>
      <c r="C140" s="76"/>
    </row>
    <row r="141" spans="1:3" ht="48.75" thickBot="1" x14ac:dyDescent="0.3">
      <c r="A141" s="51" t="s">
        <v>139</v>
      </c>
      <c r="B141" s="53" t="s">
        <v>232</v>
      </c>
      <c r="C141" s="50">
        <v>712700</v>
      </c>
    </row>
    <row r="142" spans="1:3" x14ac:dyDescent="0.25">
      <c r="A142" s="80" t="s">
        <v>139</v>
      </c>
      <c r="B142" s="89" t="s">
        <v>107</v>
      </c>
      <c r="C142" s="74">
        <v>124300</v>
      </c>
    </row>
    <row r="143" spans="1:3" ht="21" customHeight="1" x14ac:dyDescent="0.25">
      <c r="A143" s="81"/>
      <c r="B143" s="90"/>
      <c r="C143" s="75"/>
    </row>
    <row r="144" spans="1:3" ht="17.25" customHeight="1" thickBot="1" x14ac:dyDescent="0.3">
      <c r="A144" s="82"/>
      <c r="B144" s="91"/>
      <c r="C144" s="76"/>
    </row>
    <row r="145" spans="1:3" x14ac:dyDescent="0.25">
      <c r="A145" s="80" t="s">
        <v>139</v>
      </c>
      <c r="B145" s="89" t="s">
        <v>108</v>
      </c>
      <c r="C145" s="74">
        <v>249138</v>
      </c>
    </row>
    <row r="146" spans="1:3" x14ac:dyDescent="0.25">
      <c r="A146" s="81"/>
      <c r="B146" s="90"/>
      <c r="C146" s="75"/>
    </row>
    <row r="147" spans="1:3" ht="41.25" customHeight="1" thickBot="1" x14ac:dyDescent="0.3">
      <c r="A147" s="82"/>
      <c r="B147" s="91"/>
      <c r="C147" s="76"/>
    </row>
    <row r="148" spans="1:3" x14ac:dyDescent="0.25">
      <c r="A148" s="80" t="s">
        <v>139</v>
      </c>
      <c r="B148" s="89" t="s">
        <v>109</v>
      </c>
      <c r="C148" s="74">
        <v>311000</v>
      </c>
    </row>
    <row r="149" spans="1:3" x14ac:dyDescent="0.25">
      <c r="A149" s="81"/>
      <c r="B149" s="90"/>
      <c r="C149" s="75"/>
    </row>
    <row r="150" spans="1:3" ht="15.75" customHeight="1" thickBot="1" x14ac:dyDescent="0.3">
      <c r="A150" s="82"/>
      <c r="B150" s="91"/>
      <c r="C150" s="76"/>
    </row>
    <row r="151" spans="1:3" x14ac:dyDescent="0.25">
      <c r="A151" s="80" t="s">
        <v>139</v>
      </c>
      <c r="B151" s="89" t="s">
        <v>110</v>
      </c>
      <c r="C151" s="74">
        <v>933000</v>
      </c>
    </row>
    <row r="152" spans="1:3" ht="17.25" customHeight="1" x14ac:dyDescent="0.25">
      <c r="A152" s="81"/>
      <c r="B152" s="90"/>
      <c r="C152" s="75"/>
    </row>
    <row r="153" spans="1:3" ht="18.75" customHeight="1" thickBot="1" x14ac:dyDescent="0.3">
      <c r="A153" s="82"/>
      <c r="B153" s="91"/>
      <c r="C153" s="76"/>
    </row>
    <row r="154" spans="1:3" x14ac:dyDescent="0.25">
      <c r="A154" s="80" t="s">
        <v>139</v>
      </c>
      <c r="B154" s="89" t="s">
        <v>111</v>
      </c>
      <c r="C154" s="74">
        <v>11367793</v>
      </c>
    </row>
    <row r="155" spans="1:3" ht="17.25" customHeight="1" x14ac:dyDescent="0.25">
      <c r="A155" s="81"/>
      <c r="B155" s="90"/>
      <c r="C155" s="75"/>
    </row>
    <row r="156" spans="1:3" ht="41.25" customHeight="1" thickBot="1" x14ac:dyDescent="0.3">
      <c r="A156" s="82"/>
      <c r="B156" s="91"/>
      <c r="C156" s="76"/>
    </row>
    <row r="157" spans="1:3" x14ac:dyDescent="0.25">
      <c r="A157" s="80" t="s">
        <v>139</v>
      </c>
      <c r="B157" s="89" t="s">
        <v>112</v>
      </c>
      <c r="C157" s="74">
        <v>1858504</v>
      </c>
    </row>
    <row r="158" spans="1:3" x14ac:dyDescent="0.25">
      <c r="A158" s="81"/>
      <c r="B158" s="90"/>
      <c r="C158" s="75"/>
    </row>
    <row r="159" spans="1:3" ht="23.25" customHeight="1" thickBot="1" x14ac:dyDescent="0.3">
      <c r="A159" s="82"/>
      <c r="B159" s="91"/>
      <c r="C159" s="76"/>
    </row>
    <row r="160" spans="1:3" x14ac:dyDescent="0.25">
      <c r="A160" s="80" t="s">
        <v>139</v>
      </c>
      <c r="B160" s="89" t="s">
        <v>233</v>
      </c>
      <c r="C160" s="74">
        <v>56856</v>
      </c>
    </row>
    <row r="161" spans="1:3" x14ac:dyDescent="0.25">
      <c r="A161" s="81"/>
      <c r="B161" s="90"/>
      <c r="C161" s="75"/>
    </row>
    <row r="162" spans="1:3" ht="24" customHeight="1" thickBot="1" x14ac:dyDescent="0.3">
      <c r="A162" s="82"/>
      <c r="B162" s="91"/>
      <c r="C162" s="76"/>
    </row>
    <row r="163" spans="1:3" x14ac:dyDescent="0.25">
      <c r="A163" s="80" t="s">
        <v>139</v>
      </c>
      <c r="B163" s="89" t="s">
        <v>113</v>
      </c>
      <c r="C163" s="74">
        <v>311000</v>
      </c>
    </row>
    <row r="164" spans="1:3" x14ac:dyDescent="0.25">
      <c r="A164" s="81"/>
      <c r="B164" s="90"/>
      <c r="C164" s="75"/>
    </row>
    <row r="165" spans="1:3" ht="15.75" thickBot="1" x14ac:dyDescent="0.3">
      <c r="A165" s="82"/>
      <c r="B165" s="91"/>
      <c r="C165" s="76"/>
    </row>
    <row r="166" spans="1:3" ht="29.25" customHeight="1" x14ac:dyDescent="0.25">
      <c r="A166" s="80" t="s">
        <v>139</v>
      </c>
      <c r="B166" s="89" t="s">
        <v>114</v>
      </c>
      <c r="C166" s="74">
        <v>311000</v>
      </c>
    </row>
    <row r="167" spans="1:3" x14ac:dyDescent="0.25">
      <c r="A167" s="81"/>
      <c r="B167" s="90"/>
      <c r="C167" s="75"/>
    </row>
    <row r="168" spans="1:3" ht="1.5" customHeight="1" thickBot="1" x14ac:dyDescent="0.3">
      <c r="A168" s="82"/>
      <c r="B168" s="91"/>
      <c r="C168" s="76"/>
    </row>
    <row r="169" spans="1:3" x14ac:dyDescent="0.25">
      <c r="A169" s="80" t="s">
        <v>139</v>
      </c>
      <c r="B169" s="89" t="s">
        <v>115</v>
      </c>
      <c r="C169" s="74">
        <v>9078812</v>
      </c>
    </row>
    <row r="170" spans="1:3" x14ac:dyDescent="0.25">
      <c r="A170" s="81"/>
      <c r="B170" s="90"/>
      <c r="C170" s="75"/>
    </row>
    <row r="171" spans="1:3" ht="17.25" customHeight="1" thickBot="1" x14ac:dyDescent="0.3">
      <c r="A171" s="82"/>
      <c r="B171" s="91"/>
      <c r="C171" s="76"/>
    </row>
    <row r="172" spans="1:3" x14ac:dyDescent="0.25">
      <c r="A172" s="80" t="s">
        <v>139</v>
      </c>
      <c r="B172" s="89" t="s">
        <v>116</v>
      </c>
      <c r="C172" s="74">
        <v>8594792</v>
      </c>
    </row>
    <row r="173" spans="1:3" x14ac:dyDescent="0.25">
      <c r="A173" s="81"/>
      <c r="B173" s="90"/>
      <c r="C173" s="75"/>
    </row>
    <row r="174" spans="1:3" ht="6.75" customHeight="1" thickBot="1" x14ac:dyDescent="0.3">
      <c r="A174" s="82"/>
      <c r="B174" s="91"/>
      <c r="C174" s="76"/>
    </row>
    <row r="175" spans="1:3" ht="24.75" thickBot="1" x14ac:dyDescent="0.3">
      <c r="A175" s="22" t="s">
        <v>139</v>
      </c>
      <c r="B175" s="11" t="s">
        <v>117</v>
      </c>
      <c r="C175" s="25">
        <v>1364520</v>
      </c>
    </row>
    <row r="176" spans="1:3" ht="4.5" hidden="1" customHeight="1" thickBot="1" x14ac:dyDescent="0.3">
      <c r="A176" s="56"/>
      <c r="B176" s="59"/>
      <c r="C176" s="55"/>
    </row>
    <row r="177" spans="1:3" ht="15.75" hidden="1" thickBot="1" x14ac:dyDescent="0.3">
      <c r="A177" s="56"/>
      <c r="B177" s="59"/>
      <c r="C177" s="55"/>
    </row>
    <row r="178" spans="1:3" ht="53.25" customHeight="1" thickBot="1" x14ac:dyDescent="0.3">
      <c r="A178" s="66" t="s">
        <v>139</v>
      </c>
      <c r="B178" s="59" t="s">
        <v>236</v>
      </c>
      <c r="C178" s="65">
        <v>389895</v>
      </c>
    </row>
    <row r="179" spans="1:3" ht="15.75" hidden="1" thickBot="1" x14ac:dyDescent="0.3">
      <c r="A179" s="66"/>
      <c r="B179" s="59"/>
      <c r="C179" s="65"/>
    </row>
    <row r="180" spans="1:3" ht="15.75" hidden="1" thickBot="1" x14ac:dyDescent="0.3">
      <c r="A180" s="66"/>
      <c r="B180" s="59"/>
      <c r="C180" s="65"/>
    </row>
    <row r="181" spans="1:3" x14ac:dyDescent="0.25">
      <c r="A181" s="80" t="s">
        <v>139</v>
      </c>
      <c r="B181" s="89" t="s">
        <v>118</v>
      </c>
      <c r="C181" s="74">
        <v>1289569</v>
      </c>
    </row>
    <row r="182" spans="1:3" x14ac:dyDescent="0.25">
      <c r="A182" s="81"/>
      <c r="B182" s="90"/>
      <c r="C182" s="75"/>
    </row>
    <row r="183" spans="1:3" ht="29.25" customHeight="1" thickBot="1" x14ac:dyDescent="0.3">
      <c r="A183" s="82"/>
      <c r="B183" s="91"/>
      <c r="C183" s="76"/>
    </row>
    <row r="184" spans="1:3" x14ac:dyDescent="0.25">
      <c r="A184" s="80" t="s">
        <v>139</v>
      </c>
      <c r="B184" s="89" t="s">
        <v>150</v>
      </c>
      <c r="C184" s="74">
        <v>93871</v>
      </c>
    </row>
    <row r="185" spans="1:3" ht="14.25" customHeight="1" x14ac:dyDescent="0.25">
      <c r="A185" s="81"/>
      <c r="B185" s="90"/>
      <c r="C185" s="75"/>
    </row>
    <row r="186" spans="1:3" ht="47.25" customHeight="1" thickBot="1" x14ac:dyDescent="0.3">
      <c r="A186" s="82"/>
      <c r="B186" s="91"/>
      <c r="C186" s="76"/>
    </row>
    <row r="187" spans="1:3" ht="30" customHeight="1" thickBot="1" x14ac:dyDescent="0.3">
      <c r="A187" s="43" t="s">
        <v>153</v>
      </c>
      <c r="B187" s="12" t="s">
        <v>156</v>
      </c>
      <c r="C187" s="44">
        <f>C188</f>
        <v>-3025520.81</v>
      </c>
    </row>
    <row r="188" spans="1:3" ht="47.25" customHeight="1" thickBot="1" x14ac:dyDescent="0.3">
      <c r="A188" s="42" t="s">
        <v>154</v>
      </c>
      <c r="B188" s="11" t="s">
        <v>157</v>
      </c>
      <c r="C188" s="40">
        <f>C189</f>
        <v>-3025520.81</v>
      </c>
    </row>
    <row r="189" spans="1:3" ht="47.25" customHeight="1" thickBot="1" x14ac:dyDescent="0.3">
      <c r="A189" s="42" t="s">
        <v>155</v>
      </c>
      <c r="B189" s="11" t="s">
        <v>158</v>
      </c>
      <c r="C189" s="40">
        <v>-3025520.81</v>
      </c>
    </row>
    <row r="190" spans="1:3" ht="15.75" thickBot="1" x14ac:dyDescent="0.3">
      <c r="A190" s="4"/>
      <c r="B190" s="12" t="s">
        <v>119</v>
      </c>
      <c r="C190" s="26">
        <f>C11+C92</f>
        <v>520993185.19</v>
      </c>
    </row>
    <row r="191" spans="1:3" x14ac:dyDescent="0.25">
      <c r="A191" s="5"/>
      <c r="C191" s="23"/>
    </row>
    <row r="192" spans="1:3" x14ac:dyDescent="0.25">
      <c r="C192" s="20"/>
    </row>
    <row r="193" spans="1:6" x14ac:dyDescent="0.25">
      <c r="C193" s="20"/>
    </row>
    <row r="195" spans="1:6" x14ac:dyDescent="0.25">
      <c r="F195" s="20"/>
    </row>
    <row r="196" spans="1:6" x14ac:dyDescent="0.25">
      <c r="A196" s="20"/>
    </row>
  </sheetData>
  <mergeCells count="68">
    <mergeCell ref="B1:C1"/>
    <mergeCell ref="B2:C2"/>
    <mergeCell ref="B3:C3"/>
    <mergeCell ref="B5:C5"/>
    <mergeCell ref="A7:C7"/>
    <mergeCell ref="A172:A174"/>
    <mergeCell ref="B172:B174"/>
    <mergeCell ref="A181:A183"/>
    <mergeCell ref="B181:B183"/>
    <mergeCell ref="A184:A186"/>
    <mergeCell ref="B184:B186"/>
    <mergeCell ref="A163:A165"/>
    <mergeCell ref="B163:B165"/>
    <mergeCell ref="A166:A168"/>
    <mergeCell ref="B166:B168"/>
    <mergeCell ref="A169:A171"/>
    <mergeCell ref="B169:B171"/>
    <mergeCell ref="A160:A162"/>
    <mergeCell ref="A138:A140"/>
    <mergeCell ref="B138:B140"/>
    <mergeCell ref="A142:A144"/>
    <mergeCell ref="B142:B144"/>
    <mergeCell ref="A145:A147"/>
    <mergeCell ref="A148:A150"/>
    <mergeCell ref="B148:B150"/>
    <mergeCell ref="B157:B159"/>
    <mergeCell ref="B160:B162"/>
    <mergeCell ref="B145:B147"/>
    <mergeCell ref="A151:A153"/>
    <mergeCell ref="B151:B153"/>
    <mergeCell ref="A154:A156"/>
    <mergeCell ref="B154:B156"/>
    <mergeCell ref="A157:A159"/>
    <mergeCell ref="B135:B137"/>
    <mergeCell ref="B109:B111"/>
    <mergeCell ref="B112:B114"/>
    <mergeCell ref="B115:B117"/>
    <mergeCell ref="B129:B131"/>
    <mergeCell ref="B132:B134"/>
    <mergeCell ref="C129:C131"/>
    <mergeCell ref="C132:C134"/>
    <mergeCell ref="C135:C137"/>
    <mergeCell ref="C138:C140"/>
    <mergeCell ref="A106:A108"/>
    <mergeCell ref="A112:A114"/>
    <mergeCell ref="A115:A117"/>
    <mergeCell ref="C106:C108"/>
    <mergeCell ref="C109:C111"/>
    <mergeCell ref="C112:C114"/>
    <mergeCell ref="C115:C117"/>
    <mergeCell ref="B106:B108"/>
    <mergeCell ref="A129:A131"/>
    <mergeCell ref="A132:A134"/>
    <mergeCell ref="A135:A137"/>
    <mergeCell ref="A109:A111"/>
    <mergeCell ref="C142:C144"/>
    <mergeCell ref="C145:C147"/>
    <mergeCell ref="C148:C150"/>
    <mergeCell ref="C151:C153"/>
    <mergeCell ref="C169:C171"/>
    <mergeCell ref="C154:C156"/>
    <mergeCell ref="C172:C174"/>
    <mergeCell ref="C181:C183"/>
    <mergeCell ref="C184:C186"/>
    <mergeCell ref="C166:C168"/>
    <mergeCell ref="C157:C159"/>
    <mergeCell ref="C160:C162"/>
    <mergeCell ref="C163:C165"/>
  </mergeCells>
  <pageMargins left="0.70866141732283472" right="0.31496062992125984" top="0.74803149606299213" bottom="0.74803149606299213" header="0.31496062992125984" footer="0.31496062992125984"/>
  <pageSetup paperSize="9" scale="85" fitToHeight="0" orientation="portrait" r:id="rId1"/>
  <rowBreaks count="2" manualBreakCount="2">
    <brk id="85" max="16383" man="1"/>
    <brk id="1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2020-10-02T08:14:45Z</cp:lastPrinted>
  <dcterms:created xsi:type="dcterms:W3CDTF">2018-01-17T07:28:52Z</dcterms:created>
  <dcterms:modified xsi:type="dcterms:W3CDTF">2021-03-04T06:41:39Z</dcterms:modified>
</cp:coreProperties>
</file>