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1-2023гг\бюджете на 2021 и плановый период 2022 и 2023 гг от 24.02.2021 №167 уточ. февраль\"/>
    </mc:Choice>
  </mc:AlternateContent>
  <xr:revisionPtr revIDLastSave="0" documentId="8_{6A39F5FB-16E4-4C78-B0A2-31BF7665E44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2" l="1"/>
  <c r="G22" i="2"/>
  <c r="C21" i="2" l="1"/>
  <c r="C20" i="2"/>
  <c r="C19" i="2"/>
  <c r="C18" i="2"/>
  <c r="C17" i="2"/>
  <c r="C16" i="2"/>
  <c r="C15" i="2"/>
  <c r="C14" i="2"/>
  <c r="C13" i="2"/>
  <c r="C12" i="2"/>
  <c r="D22" i="2"/>
  <c r="C23" i="1"/>
  <c r="C24" i="1"/>
  <c r="C25" i="1"/>
  <c r="C26" i="1"/>
  <c r="C27" i="1"/>
  <c r="C22" i="1"/>
  <c r="C21" i="1"/>
  <c r="C20" i="1"/>
  <c r="C19" i="1"/>
  <c r="C18" i="1"/>
  <c r="C22" i="2" l="1"/>
  <c r="D20" i="3"/>
  <c r="C19" i="3" l="1"/>
  <c r="C18" i="3"/>
  <c r="C17" i="3"/>
  <c r="C16" i="3"/>
  <c r="C15" i="3"/>
  <c r="C14" i="3"/>
  <c r="C13" i="3"/>
  <c r="C12" i="3"/>
  <c r="C11" i="3"/>
  <c r="C10" i="3"/>
  <c r="G20" i="3"/>
  <c r="C20" i="3" s="1"/>
  <c r="J28" i="1" l="1"/>
  <c r="F28" i="1"/>
  <c r="G28" i="1"/>
  <c r="E28" i="1"/>
  <c r="C28" i="1" s="1"/>
  <c r="D28" i="1"/>
</calcChain>
</file>

<file path=xl/sharedStrings.xml><?xml version="1.0" encoding="utf-8"?>
<sst xmlns="http://schemas.openxmlformats.org/spreadsheetml/2006/main" count="83" uniqueCount="40">
  <si>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</si>
  <si>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</si>
  <si>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</si>
  <si>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</si>
  <si>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</si>
  <si>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</si>
  <si>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</si>
  <si>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</si>
  <si>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</si>
  <si>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</si>
  <si>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</si>
  <si>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</si>
  <si>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</si>
  <si>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</si>
  <si>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</si>
  <si>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</si>
  <si>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</si>
  <si>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</si>
  <si>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</si>
  <si>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</si>
  <si>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</si>
  <si>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</si>
  <si>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</si>
  <si>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</si>
  <si>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</si>
  <si>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</si>
  <si>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</si>
  <si>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</si>
  <si>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</si>
  <si>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</si>
  <si>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Текущий ремонт водозаборных скважин, водонапорных башен, ПСД,ЭВУ, приобретение насосов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</si>
  <si>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</si>
  <si>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</si>
  <si>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</si>
  <si>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разработка ПСД,строительство дорог</t>
  </si>
  <si>
    <t>Приложение №19</t>
  </si>
  <si>
    <t>Распределение объема иных межбюджетных трансфертов бюджетам сельских поселений Советского района Курской области  в 2021 году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</si>
  <si>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</t>
  </si>
  <si>
    <t>Приложения №19</t>
  </si>
  <si>
    <t>от 24.02.2021 г.№167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</si>
</sst>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9"/>
  <sheetViews>
    <sheetView tabSelected="1" view="pageBreakPreview" zoomScale="77" zoomScaleNormal="100" zoomScaleSheetLayoutView="77" workbookViewId="0">
      <selection activeCell="J7" sqref="J7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5" width="12.7109375" customWidth="1"/>
    <col min="6" max="6" width="13.140625" customWidth="1"/>
    <col min="7" max="7" width="15" customWidth="1"/>
    <col min="8" max="8" width="12.7109375" customWidth="1"/>
    <col min="9" max="9" width="15.5703125" customWidth="1"/>
    <col min="10" max="10" width="20.42578125" style="3" customWidth="1"/>
    <col min="13" max="13" width="13.7109375" bestFit="1" customWidth="1"/>
    <col min="15" max="15" width="13.7109375" bestFit="1" customWidth="1"/>
  </cols>
  <sheetData>
    <row r="2" spans="1:22" x14ac:dyDescent="0.25">
      <c r="F2" s="71" t="s">
        <v>35</v>
      </c>
      <c r="G2" s="71"/>
      <c r="H2" s="71"/>
      <c r="I2" s="71"/>
      <c r="J2" s="71"/>
    </row>
    <row r="3" spans="1:22" x14ac:dyDescent="0.25">
      <c r="F3" s="71" t="s">
        <v>20</v>
      </c>
      <c r="G3" s="71"/>
      <c r="H3" s="71"/>
      <c r="I3" s="71"/>
      <c r="J3" s="71"/>
    </row>
    <row r="4" spans="1:22" x14ac:dyDescent="0.25">
      <c r="F4" s="71" t="s">
        <v>21</v>
      </c>
      <c r="G4" s="71"/>
      <c r="H4" s="71"/>
      <c r="I4" s="71"/>
      <c r="J4" s="71"/>
    </row>
    <row r="5" spans="1:22" x14ac:dyDescent="0.25">
      <c r="F5" s="72" t="s">
        <v>39</v>
      </c>
      <c r="G5" s="72"/>
      <c r="H5" s="72"/>
      <c r="I5" s="72"/>
      <c r="J5" s="72"/>
    </row>
    <row r="7" spans="1:22" ht="45" customHeight="1" x14ac:dyDescent="0.25">
      <c r="B7" s="76" t="s">
        <v>36</v>
      </c>
      <c r="C7" s="76"/>
      <c r="D7" s="76"/>
      <c r="E7" s="76"/>
      <c r="F7" s="76"/>
      <c r="G7" s="76"/>
      <c r="H7" s="76"/>
      <c r="I7" s="76"/>
      <c r="J7" s="33"/>
    </row>
    <row r="8" spans="1:22" x14ac:dyDescent="0.25">
      <c r="B8" s="4"/>
    </row>
    <row r="9" spans="1:22" x14ac:dyDescent="0.25">
      <c r="B9" s="4"/>
      <c r="H9" s="77" t="s">
        <v>22</v>
      </c>
      <c r="I9" s="77"/>
      <c r="J9" s="34"/>
    </row>
    <row r="10" spans="1:22" x14ac:dyDescent="0.25">
      <c r="B10" s="4"/>
      <c r="H10" s="77"/>
      <c r="I10" s="77"/>
      <c r="J10" s="34"/>
    </row>
    <row r="11" spans="1:22" x14ac:dyDescent="0.25">
      <c r="B11" s="4"/>
    </row>
    <row r="12" spans="1:22" ht="86.25" customHeight="1" x14ac:dyDescent="0.25">
      <c r="B12" s="76" t="s">
        <v>23</v>
      </c>
      <c r="C12" s="76"/>
      <c r="D12" s="76"/>
      <c r="E12" s="76"/>
      <c r="F12" s="76"/>
      <c r="G12" s="76"/>
      <c r="H12" s="76"/>
      <c r="I12" s="76"/>
      <c r="J12" s="33"/>
    </row>
    <row r="13" spans="1:22" x14ac:dyDescent="0.25">
      <c r="B13" s="4"/>
      <c r="G13" s="75"/>
      <c r="H13" s="75"/>
      <c r="I13" s="56" t="s">
        <v>26</v>
      </c>
      <c r="J13" s="36"/>
    </row>
    <row r="14" spans="1:22" ht="30" customHeight="1" x14ac:dyDescent="0.25">
      <c r="A14" s="59" t="s">
        <v>0</v>
      </c>
      <c r="B14" s="62" t="s">
        <v>1</v>
      </c>
      <c r="C14" s="73" t="s">
        <v>2</v>
      </c>
      <c r="D14" s="74"/>
      <c r="E14" s="74"/>
      <c r="F14" s="74"/>
      <c r="G14" s="74"/>
      <c r="H14" s="74"/>
      <c r="I14" s="74"/>
      <c r="J14" s="37"/>
    </row>
    <row r="15" spans="1:22" ht="15.75" x14ac:dyDescent="0.25">
      <c r="A15" s="60"/>
      <c r="B15" s="63"/>
      <c r="C15" s="65" t="s">
        <v>3</v>
      </c>
      <c r="D15" s="57" t="s">
        <v>4</v>
      </c>
      <c r="E15" s="58"/>
      <c r="F15" s="58"/>
      <c r="G15" s="58"/>
      <c r="H15" s="58"/>
      <c r="I15" s="58"/>
      <c r="J15" s="35"/>
    </row>
    <row r="16" spans="1:22" ht="176.25" customHeight="1" x14ac:dyDescent="0.25">
      <c r="A16" s="60"/>
      <c r="B16" s="63"/>
      <c r="C16" s="66"/>
      <c r="D16" s="63" t="s">
        <v>5</v>
      </c>
      <c r="E16" s="68" t="s">
        <v>37</v>
      </c>
      <c r="F16" s="69"/>
      <c r="G16" s="70"/>
      <c r="H16" s="68" t="s">
        <v>30</v>
      </c>
      <c r="I16" s="70"/>
      <c r="J16" s="39" t="s">
        <v>33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15" ht="60.75" customHeight="1" x14ac:dyDescent="0.25">
      <c r="A17" s="61"/>
      <c r="B17" s="64"/>
      <c r="C17" s="67"/>
      <c r="D17" s="64"/>
      <c r="E17" s="9" t="s">
        <v>6</v>
      </c>
      <c r="F17" s="9" t="s">
        <v>7</v>
      </c>
      <c r="G17" s="9" t="s">
        <v>8</v>
      </c>
      <c r="H17" s="9" t="s">
        <v>6</v>
      </c>
      <c r="I17" s="9" t="s">
        <v>7</v>
      </c>
      <c r="J17" s="38" t="s">
        <v>6</v>
      </c>
    </row>
    <row r="18" spans="1:15" ht="45.75" customHeight="1" x14ac:dyDescent="0.25">
      <c r="A18" s="2">
        <v>1</v>
      </c>
      <c r="B18" s="9" t="s">
        <v>9</v>
      </c>
      <c r="C18" s="16">
        <f>D18+E18+F18+G18+H18+I18+J18</f>
        <v>516452</v>
      </c>
      <c r="D18" s="16">
        <v>16452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500000</v>
      </c>
    </row>
    <row r="19" spans="1:15" ht="43.5" customHeight="1" x14ac:dyDescent="0.25">
      <c r="A19" s="2">
        <v>2</v>
      </c>
      <c r="B19" s="9" t="s">
        <v>10</v>
      </c>
      <c r="C19" s="16">
        <f>D19+E19+F19+G19+H19+I19+J19</f>
        <v>12840</v>
      </c>
      <c r="D19" s="16">
        <v>12840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</row>
    <row r="20" spans="1:15" ht="35.25" customHeight="1" x14ac:dyDescent="0.25">
      <c r="A20" s="2">
        <v>3</v>
      </c>
      <c r="B20" s="9" t="s">
        <v>11</v>
      </c>
      <c r="C20" s="16">
        <f>D20+E20+F20+G20+H20+I20+J20</f>
        <v>433668</v>
      </c>
      <c r="D20" s="16">
        <v>33668</v>
      </c>
      <c r="E20" s="16">
        <v>0</v>
      </c>
      <c r="F20" s="32">
        <v>0</v>
      </c>
      <c r="G20" s="32">
        <v>0</v>
      </c>
      <c r="H20" s="16">
        <v>0</v>
      </c>
      <c r="I20" s="16">
        <v>0</v>
      </c>
      <c r="J20" s="16">
        <v>400000</v>
      </c>
    </row>
    <row r="21" spans="1:15" ht="40.5" customHeight="1" x14ac:dyDescent="0.25">
      <c r="A21" s="2">
        <v>4</v>
      </c>
      <c r="B21" s="9" t="s">
        <v>12</v>
      </c>
      <c r="C21" s="16">
        <f>D21+E21+F21+G21+H21+I21+J21</f>
        <v>17789</v>
      </c>
      <c r="D21" s="16">
        <v>17789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</row>
    <row r="22" spans="1:15" ht="31.5" customHeight="1" x14ac:dyDescent="0.25">
      <c r="A22" s="2">
        <v>5</v>
      </c>
      <c r="B22" s="9" t="s">
        <v>13</v>
      </c>
      <c r="C22" s="16">
        <f>D22+E22+F22+G22+H22+I22+J22</f>
        <v>10104</v>
      </c>
      <c r="D22" s="16">
        <v>10104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32">
        <v>0</v>
      </c>
    </row>
    <row r="23" spans="1:15" ht="33.75" customHeight="1" x14ac:dyDescent="0.25">
      <c r="A23" s="2">
        <v>6</v>
      </c>
      <c r="B23" s="9" t="s">
        <v>14</v>
      </c>
      <c r="C23" s="16">
        <f t="shared" ref="C23:C28" si="0">D23+E23+F23+G23+H23+I23+J23</f>
        <v>18107</v>
      </c>
      <c r="D23" s="16">
        <v>18107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2">
        <v>0</v>
      </c>
    </row>
    <row r="24" spans="1:15" ht="33" customHeight="1" x14ac:dyDescent="0.25">
      <c r="A24" s="2">
        <v>7</v>
      </c>
      <c r="B24" s="9" t="s">
        <v>15</v>
      </c>
      <c r="C24" s="16">
        <f t="shared" si="0"/>
        <v>12697</v>
      </c>
      <c r="D24" s="16">
        <v>12697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32">
        <v>0</v>
      </c>
    </row>
    <row r="25" spans="1:15" ht="44.25" customHeight="1" x14ac:dyDescent="0.25">
      <c r="A25" s="2">
        <v>8</v>
      </c>
      <c r="B25" s="9" t="s">
        <v>16</v>
      </c>
      <c r="C25" s="16">
        <f t="shared" si="0"/>
        <v>510422</v>
      </c>
      <c r="D25" s="16">
        <v>10422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32">
        <v>500000</v>
      </c>
    </row>
    <row r="26" spans="1:15" ht="39" customHeight="1" x14ac:dyDescent="0.25">
      <c r="A26" s="2">
        <v>9</v>
      </c>
      <c r="B26" s="9" t="s">
        <v>17</v>
      </c>
      <c r="C26" s="16">
        <f t="shared" si="0"/>
        <v>19857</v>
      </c>
      <c r="D26" s="16">
        <v>19857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</row>
    <row r="27" spans="1:15" ht="35.25" customHeight="1" x14ac:dyDescent="0.25">
      <c r="A27" s="2">
        <v>10</v>
      </c>
      <c r="B27" s="9" t="s">
        <v>18</v>
      </c>
      <c r="C27" s="16">
        <f t="shared" si="0"/>
        <v>23564</v>
      </c>
      <c r="D27" s="16">
        <v>23564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5" ht="31.5" x14ac:dyDescent="0.25">
      <c r="A28" s="1"/>
      <c r="B28" s="11" t="s">
        <v>19</v>
      </c>
      <c r="C28" s="16">
        <f t="shared" si="0"/>
        <v>1575500</v>
      </c>
      <c r="D28" s="20">
        <f>D18+D19+D20+D21+D22+D23+D24+D25+D26+D27</f>
        <v>175500</v>
      </c>
      <c r="E28" s="43">
        <f>E18+E19+E20+E21+E22+E23+E24+E26+E27</f>
        <v>0</v>
      </c>
      <c r="F28" s="43">
        <f t="shared" ref="F28:G28" si="1">F18+F19+F20+F21+F22+F23+F24+F26+F27</f>
        <v>0</v>
      </c>
      <c r="G28" s="43">
        <f t="shared" si="1"/>
        <v>0</v>
      </c>
      <c r="H28" s="20">
        <v>0</v>
      </c>
      <c r="I28" s="20">
        <v>0</v>
      </c>
      <c r="J28" s="31">
        <f>J18+J19+J20+J21+J22+J23+J24+J25+J26+J27</f>
        <v>1400000</v>
      </c>
      <c r="M28" s="42"/>
      <c r="O28" s="42"/>
    </row>
    <row r="29" spans="1:15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</row>
  </sheetData>
  <mergeCells count="17">
    <mergeCell ref="F2:J2"/>
    <mergeCell ref="F3:J3"/>
    <mergeCell ref="F4:J4"/>
    <mergeCell ref="F5:J5"/>
    <mergeCell ref="C14:I14"/>
    <mergeCell ref="G13:H13"/>
    <mergeCell ref="B12:I12"/>
    <mergeCell ref="H9:I9"/>
    <mergeCell ref="H10:I10"/>
    <mergeCell ref="B7:I7"/>
    <mergeCell ref="D15:I15"/>
    <mergeCell ref="A14:A17"/>
    <mergeCell ref="B14:B17"/>
    <mergeCell ref="C15:C17"/>
    <mergeCell ref="E16:G16"/>
    <mergeCell ref="H16:I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zoomScale="87" zoomScaleNormal="100" zoomScaleSheetLayoutView="87" workbookViewId="0">
      <selection activeCell="H15" sqref="H15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01"/>
      <c r="E2" s="101"/>
      <c r="F2" s="101"/>
      <c r="G2" s="101"/>
      <c r="H2" s="28"/>
    </row>
    <row r="3" spans="1:10" x14ac:dyDescent="0.25">
      <c r="A3" s="22"/>
      <c r="B3" s="22"/>
      <c r="C3" s="22"/>
      <c r="D3" s="101"/>
      <c r="E3" s="101"/>
      <c r="F3" s="101"/>
      <c r="G3" s="101"/>
      <c r="H3" s="97" t="s">
        <v>38</v>
      </c>
      <c r="I3" s="97"/>
    </row>
    <row r="4" spans="1:10" x14ac:dyDescent="0.25">
      <c r="A4" s="22"/>
      <c r="B4" s="22"/>
      <c r="C4" s="22"/>
      <c r="D4" s="22"/>
      <c r="E4" s="22"/>
      <c r="F4" s="101"/>
      <c r="G4" s="101"/>
      <c r="H4" s="97" t="s">
        <v>27</v>
      </c>
      <c r="I4" s="97"/>
    </row>
    <row r="5" spans="1:10" ht="118.5" customHeight="1" x14ac:dyDescent="0.25">
      <c r="A5" s="85" t="s">
        <v>31</v>
      </c>
      <c r="B5" s="85"/>
      <c r="C5" s="85"/>
      <c r="D5" s="85"/>
      <c r="E5" s="85"/>
      <c r="F5" s="85"/>
      <c r="G5" s="85"/>
      <c r="H5" s="85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26</v>
      </c>
      <c r="G6" s="17"/>
      <c r="H6" s="17"/>
    </row>
    <row r="7" spans="1:10" ht="15" customHeight="1" x14ac:dyDescent="0.25">
      <c r="A7" s="65" t="s">
        <v>0</v>
      </c>
      <c r="B7" s="65" t="s">
        <v>1</v>
      </c>
      <c r="C7" s="81" t="s">
        <v>2</v>
      </c>
      <c r="D7" s="82"/>
      <c r="E7" s="82"/>
      <c r="F7" s="82"/>
      <c r="G7" s="82"/>
      <c r="H7" s="82"/>
    </row>
    <row r="8" spans="1:10" ht="15.75" customHeight="1" x14ac:dyDescent="0.25">
      <c r="A8" s="66"/>
      <c r="B8" s="66"/>
      <c r="C8" s="83"/>
      <c r="D8" s="84"/>
      <c r="E8" s="84"/>
      <c r="F8" s="84"/>
      <c r="G8" s="84"/>
      <c r="H8" s="84"/>
    </row>
    <row r="9" spans="1:10" s="5" customFormat="1" ht="15.75" x14ac:dyDescent="0.25">
      <c r="A9" s="66"/>
      <c r="B9" s="66"/>
      <c r="C9" s="66" t="s">
        <v>24</v>
      </c>
      <c r="D9" s="94" t="s">
        <v>4</v>
      </c>
      <c r="E9" s="95"/>
      <c r="F9" s="95"/>
      <c r="G9" s="95"/>
      <c r="H9" s="96"/>
    </row>
    <row r="10" spans="1:10" s="5" customFormat="1" ht="157.5" customHeight="1" x14ac:dyDescent="0.25">
      <c r="A10" s="67"/>
      <c r="B10" s="67"/>
      <c r="C10" s="67"/>
      <c r="D10" s="102" t="s">
        <v>25</v>
      </c>
      <c r="E10" s="103"/>
      <c r="F10" s="104"/>
      <c r="G10" s="92" t="s">
        <v>32</v>
      </c>
      <c r="H10" s="93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 t="shared" ref="C12:C21" si="0">D12+G12+H12</f>
        <v>225966</v>
      </c>
      <c r="D12" s="89">
        <v>13710</v>
      </c>
      <c r="E12" s="90"/>
      <c r="F12" s="91"/>
      <c r="G12" s="54">
        <v>148578</v>
      </c>
      <c r="H12" s="55">
        <v>63678</v>
      </c>
      <c r="I12" s="50"/>
      <c r="J12" s="29"/>
    </row>
    <row r="13" spans="1:10" ht="33" customHeight="1" x14ac:dyDescent="0.25">
      <c r="A13" s="8">
        <v>2</v>
      </c>
      <c r="B13" s="9" t="s">
        <v>10</v>
      </c>
      <c r="C13" s="13">
        <f t="shared" si="0"/>
        <v>82091</v>
      </c>
      <c r="D13" s="89">
        <v>10700</v>
      </c>
      <c r="E13" s="90"/>
      <c r="F13" s="91"/>
      <c r="G13" s="47">
        <v>49974</v>
      </c>
      <c r="H13" s="49">
        <v>21417</v>
      </c>
      <c r="I13" s="50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164809</v>
      </c>
      <c r="D14" s="89">
        <v>28057</v>
      </c>
      <c r="E14" s="90"/>
      <c r="F14" s="91"/>
      <c r="G14" s="47">
        <v>95727</v>
      </c>
      <c r="H14" s="49">
        <v>41025</v>
      </c>
      <c r="I14" s="50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277469</v>
      </c>
      <c r="D15" s="89">
        <v>14824</v>
      </c>
      <c r="E15" s="90"/>
      <c r="F15" s="91"/>
      <c r="G15" s="54">
        <v>183851</v>
      </c>
      <c r="H15" s="55">
        <v>78794</v>
      </c>
      <c r="I15" s="50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137873</v>
      </c>
      <c r="D16" s="89">
        <v>8420</v>
      </c>
      <c r="E16" s="90"/>
      <c r="F16" s="91"/>
      <c r="G16" s="54">
        <v>90617</v>
      </c>
      <c r="H16" s="55">
        <v>38836</v>
      </c>
      <c r="I16" s="50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149892</v>
      </c>
      <c r="D17" s="89">
        <v>15089</v>
      </c>
      <c r="E17" s="90"/>
      <c r="F17" s="91"/>
      <c r="G17" s="47">
        <v>94362</v>
      </c>
      <c r="H17" s="49">
        <v>40441</v>
      </c>
      <c r="I17" s="50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349446</v>
      </c>
      <c r="D18" s="89">
        <v>10581</v>
      </c>
      <c r="E18" s="90"/>
      <c r="F18" s="91"/>
      <c r="G18" s="47">
        <v>237206</v>
      </c>
      <c r="H18" s="49">
        <v>101659</v>
      </c>
      <c r="I18" s="50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0</v>
      </c>
      <c r="D19" s="89">
        <v>0</v>
      </c>
      <c r="E19" s="90"/>
      <c r="F19" s="91"/>
      <c r="G19" s="47">
        <v>0</v>
      </c>
      <c r="H19" s="49">
        <v>0</v>
      </c>
      <c r="I19" s="50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297689</v>
      </c>
      <c r="D20" s="86">
        <v>16547</v>
      </c>
      <c r="E20" s="87"/>
      <c r="F20" s="88"/>
      <c r="G20" s="47">
        <v>196799</v>
      </c>
      <c r="H20" s="49">
        <v>84343</v>
      </c>
      <c r="I20" s="50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154779</v>
      </c>
      <c r="D21" s="89">
        <v>19637</v>
      </c>
      <c r="E21" s="90"/>
      <c r="F21" s="91"/>
      <c r="G21" s="54">
        <v>94600</v>
      </c>
      <c r="H21" s="55">
        <v>40542</v>
      </c>
      <c r="I21" s="50"/>
      <c r="J21" s="29"/>
    </row>
    <row r="22" spans="1:12" ht="27.75" customHeight="1" x14ac:dyDescent="0.3">
      <c r="A22" s="10"/>
      <c r="B22" s="11" t="s">
        <v>19</v>
      </c>
      <c r="C22" s="14">
        <f>C12+C13+C14+C15+C16+C17+C18++C20+C21</f>
        <v>1840014</v>
      </c>
      <c r="D22" s="78">
        <f>D12+D13+D14+D15+D16+D17+D18+D19+D20+D21</f>
        <v>137565</v>
      </c>
      <c r="E22" s="79"/>
      <c r="F22" s="80"/>
      <c r="G22" s="48">
        <f>G12+G13+G14+G15+G16+G17+G18+G19+G20+G21</f>
        <v>1191714</v>
      </c>
      <c r="H22" s="48">
        <f>H12+H13+H14+H15+H16+H17+H18+H19+H20+H21</f>
        <v>510735</v>
      </c>
      <c r="L22" s="42"/>
    </row>
    <row r="23" spans="1:12" ht="15.75" x14ac:dyDescent="0.25">
      <c r="A23" s="7"/>
      <c r="B23" s="7"/>
      <c r="C23" s="13"/>
      <c r="D23" s="98"/>
      <c r="E23" s="99"/>
      <c r="F23" s="100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zoomScaleNormal="100" workbookViewId="0">
      <selection activeCell="D20" sqref="D20:F20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101"/>
      <c r="E1" s="101"/>
      <c r="F1" s="101"/>
      <c r="G1" s="101"/>
    </row>
    <row r="2" spans="1:7" x14ac:dyDescent="0.25">
      <c r="A2" s="22"/>
      <c r="B2" s="22"/>
      <c r="C2" s="22"/>
      <c r="D2" s="101"/>
      <c r="E2" s="101"/>
      <c r="F2" s="71" t="s">
        <v>38</v>
      </c>
      <c r="G2" s="71"/>
    </row>
    <row r="3" spans="1:7" x14ac:dyDescent="0.25">
      <c r="A3" s="22"/>
      <c r="B3" s="22"/>
      <c r="C3" s="22"/>
      <c r="D3" s="22"/>
      <c r="E3" s="22"/>
      <c r="F3" s="53" t="s">
        <v>28</v>
      </c>
      <c r="G3" s="53" t="s">
        <v>28</v>
      </c>
    </row>
    <row r="4" spans="1:7" ht="79.5" customHeight="1" x14ac:dyDescent="0.25">
      <c r="A4" s="112" t="s">
        <v>29</v>
      </c>
      <c r="B4" s="112"/>
      <c r="C4" s="112"/>
      <c r="D4" s="112"/>
      <c r="E4" s="112"/>
      <c r="F4" s="112"/>
      <c r="G4" s="112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26</v>
      </c>
      <c r="G5" s="17"/>
    </row>
    <row r="6" spans="1:7" x14ac:dyDescent="0.25">
      <c r="A6" s="65" t="s">
        <v>0</v>
      </c>
      <c r="B6" s="65" t="s">
        <v>1</v>
      </c>
      <c r="C6" s="73" t="s">
        <v>2</v>
      </c>
      <c r="D6" s="74"/>
      <c r="E6" s="74"/>
      <c r="F6" s="74"/>
      <c r="G6" s="108"/>
    </row>
    <row r="7" spans="1:7" ht="12.75" customHeight="1" x14ac:dyDescent="0.25">
      <c r="A7" s="66"/>
      <c r="B7" s="66"/>
      <c r="C7" s="109"/>
      <c r="D7" s="110"/>
      <c r="E7" s="110"/>
      <c r="F7" s="110"/>
      <c r="G7" s="111"/>
    </row>
    <row r="8" spans="1:7" ht="15.75" x14ac:dyDescent="0.25">
      <c r="A8" s="66"/>
      <c r="B8" s="66"/>
      <c r="C8" s="66" t="s">
        <v>24</v>
      </c>
      <c r="D8" s="94" t="s">
        <v>4</v>
      </c>
      <c r="E8" s="95"/>
      <c r="F8" s="95"/>
      <c r="G8" s="96"/>
    </row>
    <row r="9" spans="1:7" ht="45.75" customHeight="1" x14ac:dyDescent="0.25">
      <c r="A9" s="67"/>
      <c r="B9" s="67"/>
      <c r="C9" s="67"/>
      <c r="D9" s="102" t="s">
        <v>25</v>
      </c>
      <c r="E9" s="103"/>
      <c r="F9" s="104"/>
      <c r="G9" s="30" t="s">
        <v>34</v>
      </c>
    </row>
    <row r="10" spans="1:7" ht="24.75" customHeight="1" x14ac:dyDescent="0.25">
      <c r="A10" s="8">
        <v>1</v>
      </c>
      <c r="B10" s="9" t="s">
        <v>9</v>
      </c>
      <c r="C10" s="15">
        <f t="shared" ref="C10:C20" si="0">D10+G10</f>
        <v>0</v>
      </c>
      <c r="D10" s="105">
        <v>0</v>
      </c>
      <c r="E10" s="106"/>
      <c r="F10" s="107"/>
      <c r="G10" s="44">
        <v>0</v>
      </c>
    </row>
    <row r="11" spans="1:7" ht="31.5" x14ac:dyDescent="0.25">
      <c r="A11" s="8">
        <v>2</v>
      </c>
      <c r="B11" s="9" t="s">
        <v>10</v>
      </c>
      <c r="C11" s="40">
        <f t="shared" si="0"/>
        <v>0</v>
      </c>
      <c r="D11" s="105">
        <v>0</v>
      </c>
      <c r="E11" s="106"/>
      <c r="F11" s="107"/>
      <c r="G11" s="51">
        <v>0</v>
      </c>
    </row>
    <row r="12" spans="1:7" ht="29.25" customHeight="1" x14ac:dyDescent="0.25">
      <c r="A12" s="8">
        <v>3</v>
      </c>
      <c r="B12" s="9" t="s">
        <v>11</v>
      </c>
      <c r="C12" s="40">
        <f t="shared" si="0"/>
        <v>1028057</v>
      </c>
      <c r="D12" s="105">
        <v>28057</v>
      </c>
      <c r="E12" s="106"/>
      <c r="F12" s="107"/>
      <c r="G12" s="23">
        <v>1000000</v>
      </c>
    </row>
    <row r="13" spans="1:7" ht="31.5" x14ac:dyDescent="0.25">
      <c r="A13" s="8">
        <v>4</v>
      </c>
      <c r="B13" s="9" t="s">
        <v>12</v>
      </c>
      <c r="C13" s="40">
        <f t="shared" si="0"/>
        <v>0</v>
      </c>
      <c r="D13" s="105">
        <v>0</v>
      </c>
      <c r="E13" s="106"/>
      <c r="F13" s="107"/>
      <c r="G13" s="23">
        <v>0</v>
      </c>
    </row>
    <row r="14" spans="1:7" ht="24" customHeight="1" x14ac:dyDescent="0.25">
      <c r="A14" s="8">
        <v>5</v>
      </c>
      <c r="B14" s="9" t="s">
        <v>13</v>
      </c>
      <c r="C14" s="40">
        <f t="shared" si="0"/>
        <v>0</v>
      </c>
      <c r="D14" s="105">
        <v>0</v>
      </c>
      <c r="E14" s="106"/>
      <c r="F14" s="107"/>
      <c r="G14" s="24">
        <v>0</v>
      </c>
    </row>
    <row r="15" spans="1:7" ht="23.25" customHeight="1" x14ac:dyDescent="0.25">
      <c r="A15" s="8">
        <v>6</v>
      </c>
      <c r="B15" s="9" t="s">
        <v>14</v>
      </c>
      <c r="C15" s="40">
        <f t="shared" si="0"/>
        <v>515089</v>
      </c>
      <c r="D15" s="105">
        <v>15089</v>
      </c>
      <c r="E15" s="106"/>
      <c r="F15" s="107"/>
      <c r="G15" s="24">
        <v>500000</v>
      </c>
    </row>
    <row r="16" spans="1:7" ht="24" customHeight="1" x14ac:dyDescent="0.25">
      <c r="A16" s="8">
        <v>7</v>
      </c>
      <c r="B16" s="9" t="s">
        <v>15</v>
      </c>
      <c r="C16" s="40">
        <f t="shared" si="0"/>
        <v>0</v>
      </c>
      <c r="D16" s="105">
        <v>0</v>
      </c>
      <c r="E16" s="106"/>
      <c r="F16" s="107"/>
      <c r="G16" s="52">
        <v>0</v>
      </c>
    </row>
    <row r="17" spans="1:7" ht="31.5" x14ac:dyDescent="0.25">
      <c r="A17" s="8">
        <v>8</v>
      </c>
      <c r="B17" s="9" t="s">
        <v>16</v>
      </c>
      <c r="C17" s="40">
        <f t="shared" si="0"/>
        <v>0</v>
      </c>
      <c r="D17" s="105">
        <v>0</v>
      </c>
      <c r="E17" s="106"/>
      <c r="F17" s="107"/>
      <c r="G17" s="45">
        <v>0</v>
      </c>
    </row>
    <row r="18" spans="1:7" ht="31.5" x14ac:dyDescent="0.25">
      <c r="A18" s="8">
        <v>9</v>
      </c>
      <c r="B18" s="9" t="s">
        <v>17</v>
      </c>
      <c r="C18" s="40">
        <f t="shared" si="0"/>
        <v>19857</v>
      </c>
      <c r="D18" s="105">
        <v>19857</v>
      </c>
      <c r="E18" s="106"/>
      <c r="F18" s="107"/>
      <c r="G18" s="52">
        <v>0</v>
      </c>
    </row>
    <row r="19" spans="1:7" ht="21" customHeight="1" x14ac:dyDescent="0.25">
      <c r="A19" s="8">
        <v>10</v>
      </c>
      <c r="B19" s="9" t="s">
        <v>18</v>
      </c>
      <c r="C19" s="40">
        <f t="shared" si="0"/>
        <v>0</v>
      </c>
      <c r="D19" s="105">
        <v>0</v>
      </c>
      <c r="E19" s="106"/>
      <c r="F19" s="107"/>
      <c r="G19" s="45">
        <v>0</v>
      </c>
    </row>
    <row r="20" spans="1:7" ht="31.5" x14ac:dyDescent="0.25">
      <c r="A20" s="10"/>
      <c r="B20" s="21" t="s">
        <v>19</v>
      </c>
      <c r="C20" s="41">
        <f t="shared" si="0"/>
        <v>1563003</v>
      </c>
      <c r="D20" s="113">
        <f>D10+D11+D12+D13+D14+D15+D16+D17+D18+D19</f>
        <v>63003</v>
      </c>
      <c r="E20" s="114"/>
      <c r="F20" s="115"/>
      <c r="G20" s="46">
        <f>G10+G11+G12+G13+G14+G15+G16+G17+G18+G19</f>
        <v>1500000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2021-02-10T08:01:54Z</cp:lastPrinted>
  <dcterms:created xsi:type="dcterms:W3CDTF">2018-01-18T06:44:43Z</dcterms:created>
  <dcterms:modified xsi:type="dcterms:W3CDTF">2021-03-04T06:22:47Z</dcterms:modified>
</cp:coreProperties>
</file>