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1-2023гг\бюджете на 2021 и плановый период 2022 и 2023 гг от 24.02.2021 №167 уточ. февраль\"/>
    </mc:Choice>
  </mc:AlternateContent>
  <xr:revisionPtr revIDLastSave="0" documentId="8_{0C8E0DA8-0913-4835-AAD4-6ADA2F19FC4C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6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8" i="1" l="1"/>
  <c r="C88" i="1"/>
  <c r="D91" i="1" l="1"/>
  <c r="C91" i="1"/>
  <c r="D89" i="1" l="1"/>
  <c r="C89" i="1"/>
  <c r="D123" i="1" l="1"/>
  <c r="C123" i="1"/>
  <c r="C122" i="1" s="1"/>
  <c r="D116" i="1" l="1"/>
  <c r="C116" i="1"/>
  <c r="D93" i="1" l="1"/>
  <c r="C93" i="1"/>
  <c r="D79" i="1" l="1"/>
  <c r="C79" i="1"/>
  <c r="D77" i="1"/>
  <c r="C77" i="1"/>
  <c r="D75" i="1"/>
  <c r="C75" i="1"/>
  <c r="D73" i="1"/>
  <c r="C73" i="1"/>
  <c r="D71" i="1"/>
  <c r="C71" i="1"/>
  <c r="D69" i="1"/>
  <c r="C69" i="1"/>
  <c r="D67" i="1"/>
  <c r="C67" i="1"/>
  <c r="D65" i="1"/>
  <c r="C65" i="1"/>
  <c r="D63" i="1"/>
  <c r="C63" i="1"/>
  <c r="C62" i="1" l="1"/>
  <c r="D62" i="1"/>
  <c r="D60" i="1"/>
  <c r="D59" i="1" s="1"/>
  <c r="D58" i="1" s="1"/>
  <c r="C60" i="1"/>
  <c r="C59" i="1" s="1"/>
  <c r="C58" i="1" s="1"/>
  <c r="C32" i="1" l="1"/>
  <c r="D118" i="1" l="1"/>
  <c r="C118" i="1"/>
  <c r="D24" i="1" l="1"/>
  <c r="C24" i="1"/>
  <c r="D22" i="1"/>
  <c r="C22" i="1"/>
  <c r="D20" i="1"/>
  <c r="C20" i="1"/>
  <c r="D18" i="1"/>
  <c r="C18" i="1"/>
  <c r="C17" i="1" l="1"/>
  <c r="D46" i="1" l="1"/>
  <c r="D52" i="1" l="1"/>
  <c r="D49" i="1" s="1"/>
  <c r="D48" i="1" s="1"/>
  <c r="C52" i="1"/>
  <c r="C49" i="1" s="1"/>
  <c r="C48" i="1" s="1"/>
  <c r="D122" i="1" l="1"/>
  <c r="D106" i="1"/>
  <c r="C106" i="1"/>
  <c r="D112" i="1"/>
  <c r="C112" i="1"/>
  <c r="D120" i="1"/>
  <c r="C120" i="1"/>
  <c r="C103" i="1" s="1"/>
  <c r="D103" i="1" l="1"/>
  <c r="D84" i="1"/>
  <c r="D83" i="1" s="1"/>
  <c r="D82" i="1" s="1"/>
  <c r="C84" i="1"/>
  <c r="C83" i="1" s="1"/>
  <c r="C82" i="1" s="1"/>
  <c r="D81" i="1" l="1"/>
  <c r="C81" i="1"/>
  <c r="D12" i="1"/>
  <c r="D11" i="1" s="1"/>
  <c r="C12" i="1"/>
  <c r="C11" i="1" s="1"/>
  <c r="D43" i="1" l="1"/>
  <c r="C43" i="1"/>
  <c r="D56" i="1"/>
  <c r="D55" i="1" s="1"/>
  <c r="D54" i="1" s="1"/>
  <c r="D39" i="1"/>
  <c r="D38" i="1" s="1"/>
  <c r="D36" i="1"/>
  <c r="D34" i="1"/>
  <c r="D30" i="1"/>
  <c r="D28" i="1"/>
  <c r="D17" i="1"/>
  <c r="D16" i="1" s="1"/>
  <c r="C56" i="1"/>
  <c r="C55" i="1" s="1"/>
  <c r="C54" i="1" s="1"/>
  <c r="C46" i="1"/>
  <c r="C39" i="1"/>
  <c r="C38" i="1" s="1"/>
  <c r="C34" i="1"/>
  <c r="C36" i="1"/>
  <c r="C28" i="1"/>
  <c r="C30" i="1"/>
  <c r="C16" i="1"/>
  <c r="D27" i="1" l="1"/>
  <c r="D26" i="1" s="1"/>
  <c r="C27" i="1"/>
  <c r="C26" i="1" s="1"/>
  <c r="D42" i="1"/>
  <c r="D41" i="1" s="1"/>
  <c r="C42" i="1"/>
  <c r="C41" i="1" s="1"/>
  <c r="C10" i="1" l="1"/>
  <c r="C184" i="1" s="1"/>
  <c r="D10" i="1"/>
  <c r="D184" i="1" s="1"/>
</calcChain>
</file>

<file path=xl/sharedStrings.xml><?xml version="1.0" encoding="utf-8"?>
<sst xmlns="http://schemas.openxmlformats.org/spreadsheetml/2006/main" count="247" uniqueCount="223">
  <si>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</si>
  <si>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</si>
  <si>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</si>
  <si>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</si>
  <si>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</si>
  <si>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</si>
  <si>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</si>
  <si>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</si>
  <si>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</si>
  <si>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</si>
  <si>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</si>
  <si>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</si>
  <si>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</si>
  <si>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</si>
  <si>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</si>
  <si>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</si>
  <si>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</si>
  <si>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</si>
  <si>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</si>
  <si>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</si>
  <si>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</si>
  <si>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</si>
  <si>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</si>
  <si>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</si>
  <si>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</si>
  <si>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</si>
  <si>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</si>
  <si>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</si>
  <si>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</si>
  <si>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</si>
  <si>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</si>
  <si>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</si>
  <si>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</si>
  <si>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</si>
  <si>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</si>
  <si>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</si>
  <si>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</si>
  <si>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</si>
  <si>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</si>
  <si>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</si>
  <si>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</si>
  <si>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</si>
  <si>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</si>
  <si>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</si>
  <si>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</si>
  <si>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</si>
  <si>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</si>
  <si>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</si>
  <si>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</si>
  <si>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</si>
  <si>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</si>
  <si>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</si>
  <si>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</si>
  <si>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</si>
  <si>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</si>
  <si>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</si>
  <si>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</si>
  <si>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</si>
  <si>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1 16  00000  00 0000 000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</si>
  <si>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</si>
  <si>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</si>
  <si>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</si>
  <si>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</si>
  <si>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</si>
  <si>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</si>
  <si>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</si>
  <si>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</si>
  <si>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</si>
  <si>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</si>
  <si>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</si>
  <si>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</si>
  <si>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</si>
  <si>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</si>
  <si>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</si>
  <si>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</si>
  <si>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</si>
  <si>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</si>
  <si>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</si>
  <si>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</si>
  <si>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</si>
  <si>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</si>
  <si>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</si>
  <si>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</si>
  <si>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</si>
  <si>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</si>
  <si>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</si>
  <si>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r>
      <t xml:space="preserve"> </t>
    </r>
    <r>
      <rPr>
        <sz val="9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</si>
  <si>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Дотации бюджетам муниципальных  районов на выравнивание  бюджетной обеспеченности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</si>
  <si>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</si>
  <si>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</si>
  <si>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</si>
  <si>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</si>
  <si>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</si>
  <si>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</si>
  <si>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</si>
  <si>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</si>
  <si>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</si>
  <si>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</si>
  <si>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</si>
  <si>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</si>
  <si>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</si>
  <si>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</si>
  <si>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</si>
  <si>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</si>
  <si>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</si>
  <si>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</si>
  <si>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</si>
  <si>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</si>
  <si>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</si>
  <si>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</si>
  <si>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</si>
  <si>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</si>
  <si>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</si>
  <si>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</si>
  <si>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(рублей)</t>
  </si>
  <si>
    <t>Приложение №6</t>
  </si>
  <si>
    <t>Единая субвенция местным бюджетам</t>
  </si>
  <si>
    <t>Единая субвенция бюджетам муниципальных районов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</si>
  <si>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</si>
  <si>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2 02 10000 00 0000 150</t>
  </si>
  <si>
    <t>2 02 15001 00 0000 150</t>
  </si>
  <si>
    <t>2 02 15001 05 0000 150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</si>
  <si>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</si>
  <si>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</si>
  <si>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</si>
  <si>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</si>
  <si>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</si>
  <si>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</si>
  <si>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</si>
  <si>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</si>
  <si>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</si>
  <si>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</si>
  <si>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1 12 01041 01 0000 120</t>
  </si>
  <si>
    <t xml:space="preserve">Плата за размещение отходов производства </t>
  </si>
  <si>
    <t>Сумма на 2022 год</t>
  </si>
  <si>
    <t xml:space="preserve">к решению Представительного </t>
  </si>
  <si>
    <t>Собрания Советского района</t>
  </si>
  <si>
    <t>1 01 02030 01 0000 000</t>
  </si>
  <si>
    <t>1 11 05035 05 0000 120</t>
  </si>
  <si>
    <t>1 03 02231 01 0000 110</t>
  </si>
  <si>
    <t>1 03 00000 00 0000 000</t>
  </si>
  <si>
    <t>НАЛОГИ НА ТОВАРЫ (РАБОТЫ, УСЛУГИ), РЕАЛИЗУЕМЫЕ НА ТЕРРИТОРИИ РОССИЙСКОЙ ФЕДЕРАЦИИ</t>
  </si>
  <si>
    <t>1 03 02241 01 0000 110</t>
  </si>
  <si>
    <t>1 03 02261 01 0000 110</t>
  </si>
  <si>
    <t>1 03 02251 01 0000 110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</si>
  <si>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</si>
  <si>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</si>
  <si>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</si>
  <si>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</si>
  <si>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</si>
  <si>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</si>
  <si>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</si>
  <si>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</si>
  <si>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Поступления доходов в бюджет муниципального района "Советский район" Курской области на 2022 -2023 годы</t>
  </si>
  <si>
    <t>Сумма на 2023 год</t>
  </si>
  <si>
    <t>1 14 00000 00 0000 000</t>
  </si>
  <si>
    <t>1 14 06000 00 0000 430</t>
  </si>
  <si>
    <t>1 14 06010 00 0000 430</t>
  </si>
  <si>
    <t>1 14 06013 05 0000 430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</si>
  <si>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</si>
  <si>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</si>
  <si>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</si>
  <si>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</si>
  <si>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</si>
  <si>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</si>
  <si>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</si>
  <si>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</si>
  <si>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</si>
  <si>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</si>
  <si>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</si>
  <si>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</si>
  <si>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</si>
  <si>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</si>
  <si>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</si>
  <si>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</si>
  <si>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</si>
  <si>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</si>
  <si>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</si>
  <si>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</si>
  <si>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</si>
  <si>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</si>
  <si>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</si>
  <si>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Административные штрафы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</si>
  <si>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</si>
  <si>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</si>
  <si>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</si>
  <si>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</si>
  <si>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</si>
  <si>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</si>
  <si>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</si>
  <si>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Административные штрафы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</si>
  <si>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</si>
  <si>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 xml:space="preserve">Административные штрафы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</si>
  <si>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</si>
  <si>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</si>
  <si>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</si>
  <si>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</si>
  <si>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</si>
  <si>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Административные штрафы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</si>
  <si>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</si>
  <si>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районов на содержание работников, осуществляющих отдельные государственные полномочия по предоставлению  работникам муниципальных учреждений культуры мер социальной поддержки</t>
  </si>
  <si>
    <t xml:space="preserve">Прочие субсидии </t>
  </si>
  <si>
    <t xml:space="preserve">Прочие субсидии бюджетам муниципальных районов </t>
  </si>
  <si>
    <t>Субсидии бюджетам бюджетной системы Российской Федерации (межбюджетные субсидии)</t>
  </si>
  <si>
    <t>2 02 20000 00 0000 150</t>
  </si>
  <si>
    <t>2 02 29999 00 0000 150</t>
  </si>
  <si>
    <t>2 02 29999 05 0000 150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</si>
  <si>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ребенка в возрасте от  трех до семи лет включительно</t>
  </si>
  <si>
    <t>Субвенции бюджетам муниципальных образований на осуществление ежемесячных выплат на ребенка в возрасте от трех до семи лет включительно</t>
  </si>
  <si>
    <t>Субвенции бюджетам муниципальных районов на осуществление ежемесячных выплат на ребенка в возрасте от трех до семи лет включительно</t>
  </si>
  <si>
    <t>2 02 35302 00 0000 150</t>
  </si>
  <si>
    <t>2 02 35302 05 0000 150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</si>
  <si>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ребенка в возрасте от трех до семи лет включительно по оплате услуг по доставке и пересылке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</si>
  <si>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</si>
  <si>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</si>
  <si>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</si>
  <si>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</si>
  <si>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оказания  платных услуг и  компенсации затрат государства</t>
  </si>
  <si>
    <t>2 02 25210 05 0000 150</t>
  </si>
  <si>
    <t>2 02 25210 00 0000 150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</si>
  <si>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</si>
  <si>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</si>
  <si>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от 24.02.2021г. №167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</si>
</sst>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3" fillId="0" borderId="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8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3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7" fillId="0" borderId="6" xfId="0" applyFont="1" applyBorder="1" applyAlignment="1">
      <alignment wrapText="1"/>
    </xf>
    <xf numFmtId="0" fontId="2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0" xfId="0" applyFont="1"/>
    <xf numFmtId="4" fontId="5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/>
    <xf numFmtId="0" fontId="8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7" fillId="0" borderId="0" xfId="0" applyFont="1"/>
    <xf numFmtId="0" fontId="5" fillId="0" borderId="6" xfId="0" applyFont="1" applyBorder="1"/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9" fillId="0" borderId="0" xfId="0" applyFont="1"/>
    <xf numFmtId="0" fontId="9" fillId="0" borderId="0" xfId="0" applyFont="1" applyBorder="1" applyAlignment="1">
      <alignment horizontal="right"/>
    </xf>
    <xf numFmtId="0" fontId="11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right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Font="1"/>
    <xf numFmtId="0" fontId="2" fillId="0" borderId="2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4" fontId="8" fillId="0" borderId="5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12" xfId="0" applyNumberFormat="1" applyFont="1" applyBorder="1" applyAlignment="1">
      <alignment horizontal="center" vertical="center"/>
    </xf>
    <xf numFmtId="4" fontId="8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9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4" fontId="5" fillId="0" borderId="5" xfId="0" applyNumberFormat="1" applyFont="1" applyBorder="1" applyAlignment="1">
      <alignment vertical="center"/>
    </xf>
    <xf numFmtId="4" fontId="5" fillId="0" borderId="12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5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23.85546875" customWidth="1"/>
    <col min="2" max="2" width="46.42578125" customWidth="1"/>
    <col min="3" max="3" width="16.5703125" customWidth="1"/>
    <col min="4" max="4" width="16.42578125" customWidth="1"/>
  </cols>
  <sheetData>
    <row r="1" spans="1:4" ht="15.75" x14ac:dyDescent="0.25">
      <c r="A1" s="34"/>
      <c r="B1" s="90" t="s">
        <v>115</v>
      </c>
      <c r="C1" s="90"/>
      <c r="D1" s="90"/>
    </row>
    <row r="2" spans="1:4" ht="15.75" x14ac:dyDescent="0.25">
      <c r="A2" s="34"/>
      <c r="B2" s="90" t="s">
        <v>135</v>
      </c>
      <c r="C2" s="90"/>
      <c r="D2" s="90"/>
    </row>
    <row r="3" spans="1:4" ht="15.75" x14ac:dyDescent="0.25">
      <c r="A3" s="34"/>
      <c r="B3" s="90" t="s">
        <v>136</v>
      </c>
      <c r="C3" s="90"/>
      <c r="D3" s="90"/>
    </row>
    <row r="4" spans="1:4" ht="15.75" x14ac:dyDescent="0.25">
      <c r="A4" s="34"/>
      <c r="B4" s="42"/>
      <c r="C4" s="42"/>
      <c r="D4" s="42" t="s">
        <v>222</v>
      </c>
    </row>
    <row r="5" spans="1:4" ht="15.75" x14ac:dyDescent="0.25">
      <c r="A5" s="34"/>
      <c r="B5" s="91"/>
      <c r="C5" s="92"/>
      <c r="D5" s="92"/>
    </row>
    <row r="6" spans="1:4" ht="15.75" x14ac:dyDescent="0.25">
      <c r="A6" s="34"/>
      <c r="B6" s="35"/>
      <c r="C6" s="35"/>
      <c r="D6" s="34"/>
    </row>
    <row r="7" spans="1:4" ht="30" customHeight="1" x14ac:dyDescent="0.25">
      <c r="A7" s="77" t="s">
        <v>153</v>
      </c>
      <c r="B7" s="77"/>
      <c r="C7" s="77"/>
      <c r="D7" s="77"/>
    </row>
    <row r="8" spans="1:4" ht="12" customHeight="1" x14ac:dyDescent="0.25">
      <c r="A8" s="14"/>
      <c r="B8" s="14"/>
      <c r="C8" s="14"/>
      <c r="D8" s="15" t="s">
        <v>114</v>
      </c>
    </row>
    <row r="9" spans="1:4" ht="46.5" customHeight="1" x14ac:dyDescent="0.25">
      <c r="A9" s="16" t="s">
        <v>2</v>
      </c>
      <c r="B9" s="11" t="s">
        <v>1</v>
      </c>
      <c r="C9" s="12" t="s">
        <v>134</v>
      </c>
      <c r="D9" s="12" t="s">
        <v>154</v>
      </c>
    </row>
    <row r="10" spans="1:4" x14ac:dyDescent="0.25">
      <c r="A10" s="24" t="s">
        <v>0</v>
      </c>
      <c r="B10" s="29" t="s">
        <v>18</v>
      </c>
      <c r="C10" s="21">
        <f>C11+C16+C26+C38+C41+C48+C54+C58+C62</f>
        <v>171062443</v>
      </c>
      <c r="D10" s="21">
        <f>D11+D16+D26+D38+D41+D48+D54+D58+D62</f>
        <v>167644940</v>
      </c>
    </row>
    <row r="11" spans="1:4" x14ac:dyDescent="0.25">
      <c r="A11" s="24" t="s">
        <v>3</v>
      </c>
      <c r="B11" s="29" t="s">
        <v>19</v>
      </c>
      <c r="C11" s="21">
        <f>C12</f>
        <v>126343679</v>
      </c>
      <c r="D11" s="21">
        <f>D12</f>
        <v>123016452</v>
      </c>
    </row>
    <row r="12" spans="1:4" x14ac:dyDescent="0.25">
      <c r="A12" s="24" t="s">
        <v>4</v>
      </c>
      <c r="B12" s="29" t="s">
        <v>20</v>
      </c>
      <c r="C12" s="21">
        <f>C13+C14+C15</f>
        <v>126343679</v>
      </c>
      <c r="D12" s="21">
        <f>D13+D14+D15</f>
        <v>123016452</v>
      </c>
    </row>
    <row r="13" spans="1:4" ht="61.5" thickBot="1" x14ac:dyDescent="0.3">
      <c r="A13" s="25" t="s">
        <v>5</v>
      </c>
      <c r="B13" s="17" t="s">
        <v>21</v>
      </c>
      <c r="C13" s="22">
        <v>124575889</v>
      </c>
      <c r="D13" s="22">
        <v>121304660</v>
      </c>
    </row>
    <row r="14" spans="1:4" ht="96.75" thickBot="1" x14ac:dyDescent="0.3">
      <c r="A14" s="25" t="s">
        <v>6</v>
      </c>
      <c r="B14" s="2" t="s">
        <v>22</v>
      </c>
      <c r="C14" s="22">
        <v>1504452</v>
      </c>
      <c r="D14" s="22">
        <v>1464198</v>
      </c>
    </row>
    <row r="15" spans="1:4" ht="36.75" thickBot="1" x14ac:dyDescent="0.3">
      <c r="A15" s="25" t="s">
        <v>137</v>
      </c>
      <c r="B15" s="3" t="s">
        <v>23</v>
      </c>
      <c r="C15" s="22">
        <v>263338</v>
      </c>
      <c r="D15" s="22">
        <v>247594</v>
      </c>
    </row>
    <row r="16" spans="1:4" ht="57.75" thickBot="1" x14ac:dyDescent="0.3">
      <c r="A16" s="26" t="s">
        <v>140</v>
      </c>
      <c r="B16" s="36" t="s">
        <v>141</v>
      </c>
      <c r="C16" s="21">
        <f>C17</f>
        <v>11293101</v>
      </c>
      <c r="D16" s="21">
        <f>D17</f>
        <v>11293101</v>
      </c>
    </row>
    <row r="17" spans="1:4" ht="30" customHeight="1" thickBot="1" x14ac:dyDescent="0.3">
      <c r="A17" s="25" t="s">
        <v>7</v>
      </c>
      <c r="B17" s="3" t="s">
        <v>24</v>
      </c>
      <c r="C17" s="22">
        <f>C18+C20+C22+C24</f>
        <v>11293101</v>
      </c>
      <c r="D17" s="22">
        <f>D18+D20+D22+D24</f>
        <v>11293101</v>
      </c>
    </row>
    <row r="18" spans="1:4" ht="60.75" thickBot="1" x14ac:dyDescent="0.3">
      <c r="A18" s="25" t="s">
        <v>8</v>
      </c>
      <c r="B18" s="3" t="s">
        <v>25</v>
      </c>
      <c r="C18" s="22">
        <f>C19</f>
        <v>5197947</v>
      </c>
      <c r="D18" s="22">
        <f>D19</f>
        <v>5197947</v>
      </c>
    </row>
    <row r="19" spans="1:4" ht="89.25" customHeight="1" thickBot="1" x14ac:dyDescent="0.3">
      <c r="A19" s="25" t="s">
        <v>139</v>
      </c>
      <c r="B19" s="37" t="s">
        <v>145</v>
      </c>
      <c r="C19" s="22">
        <v>5197947</v>
      </c>
      <c r="D19" s="22">
        <v>5197947</v>
      </c>
    </row>
    <row r="20" spans="1:4" ht="72.75" thickBot="1" x14ac:dyDescent="0.3">
      <c r="A20" s="25" t="s">
        <v>9</v>
      </c>
      <c r="B20" s="3" t="s">
        <v>26</v>
      </c>
      <c r="C20" s="22">
        <f>C21</f>
        <v>25629</v>
      </c>
      <c r="D20" s="22">
        <f>D21</f>
        <v>25629</v>
      </c>
    </row>
    <row r="21" spans="1:4" ht="99" customHeight="1" thickBot="1" x14ac:dyDescent="0.3">
      <c r="A21" s="25" t="s">
        <v>142</v>
      </c>
      <c r="B21" s="38" t="s">
        <v>146</v>
      </c>
      <c r="C21" s="22">
        <v>25629</v>
      </c>
      <c r="D21" s="22">
        <v>25629</v>
      </c>
    </row>
    <row r="22" spans="1:4" ht="60.75" thickBot="1" x14ac:dyDescent="0.3">
      <c r="A22" s="25" t="s">
        <v>10</v>
      </c>
      <c r="B22" s="3" t="s">
        <v>27</v>
      </c>
      <c r="C22" s="22">
        <f>C23</f>
        <v>6729267</v>
      </c>
      <c r="D22" s="22">
        <f>D23</f>
        <v>6729267</v>
      </c>
    </row>
    <row r="23" spans="1:4" ht="98.25" customHeight="1" thickBot="1" x14ac:dyDescent="0.3">
      <c r="A23" s="25" t="s">
        <v>144</v>
      </c>
      <c r="B23" s="39" t="s">
        <v>147</v>
      </c>
      <c r="C23" s="22">
        <v>6729267</v>
      </c>
      <c r="D23" s="22">
        <v>6729267</v>
      </c>
    </row>
    <row r="24" spans="1:4" ht="60.75" thickBot="1" x14ac:dyDescent="0.3">
      <c r="A24" s="25" t="s">
        <v>11</v>
      </c>
      <c r="B24" s="3" t="s">
        <v>28</v>
      </c>
      <c r="C24" s="22">
        <f>C25</f>
        <v>-659742</v>
      </c>
      <c r="D24" s="22">
        <f>D25</f>
        <v>-659742</v>
      </c>
    </row>
    <row r="25" spans="1:4" ht="102" customHeight="1" thickBot="1" x14ac:dyDescent="0.3">
      <c r="A25" s="25" t="s">
        <v>143</v>
      </c>
      <c r="B25" s="40" t="s">
        <v>148</v>
      </c>
      <c r="C25" s="22">
        <v>-659742</v>
      </c>
      <c r="D25" s="22">
        <v>-659742</v>
      </c>
    </row>
    <row r="26" spans="1:4" ht="15.75" thickBot="1" x14ac:dyDescent="0.3">
      <c r="A26" s="27" t="s">
        <v>12</v>
      </c>
      <c r="B26" s="9" t="s">
        <v>29</v>
      </c>
      <c r="C26" s="23">
        <f>C27+C32+C34+C36</f>
        <v>4301575</v>
      </c>
      <c r="D26" s="23">
        <f>D27+D32+D34+D36</f>
        <v>4211299</v>
      </c>
    </row>
    <row r="27" spans="1:4" ht="24.75" thickBot="1" x14ac:dyDescent="0.3">
      <c r="A27" s="25" t="s">
        <v>13</v>
      </c>
      <c r="B27" s="3" t="s">
        <v>30</v>
      </c>
      <c r="C27" s="22">
        <f>C28+C30</f>
        <v>289795</v>
      </c>
      <c r="D27" s="22">
        <f>D28+D30</f>
        <v>300518</v>
      </c>
    </row>
    <row r="28" spans="1:4" ht="24.75" thickBot="1" x14ac:dyDescent="0.3">
      <c r="A28" s="25" t="s">
        <v>14</v>
      </c>
      <c r="B28" s="3" t="s">
        <v>31</v>
      </c>
      <c r="C28" s="22">
        <f>C29</f>
        <v>208432</v>
      </c>
      <c r="D28" s="22">
        <f>D29</f>
        <v>216144</v>
      </c>
    </row>
    <row r="29" spans="1:4" ht="24.75" thickBot="1" x14ac:dyDescent="0.3">
      <c r="A29" s="25" t="s">
        <v>15</v>
      </c>
      <c r="B29" s="3" t="s">
        <v>31</v>
      </c>
      <c r="C29" s="22">
        <v>208432</v>
      </c>
      <c r="D29" s="22">
        <v>216144</v>
      </c>
    </row>
    <row r="30" spans="1:4" ht="36.75" thickBot="1" x14ac:dyDescent="0.3">
      <c r="A30" s="25" t="s">
        <v>16</v>
      </c>
      <c r="B30" s="3" t="s">
        <v>32</v>
      </c>
      <c r="C30" s="22">
        <f>C31</f>
        <v>81363</v>
      </c>
      <c r="D30" s="22">
        <f>D31</f>
        <v>84374</v>
      </c>
    </row>
    <row r="31" spans="1:4" ht="48.75" thickBot="1" x14ac:dyDescent="0.3">
      <c r="A31" s="25" t="s">
        <v>17</v>
      </c>
      <c r="B31" s="3" t="s">
        <v>33</v>
      </c>
      <c r="C31" s="22">
        <v>81363</v>
      </c>
      <c r="D31" s="22">
        <v>84374</v>
      </c>
    </row>
    <row r="32" spans="1:4" ht="24.75" thickBot="1" x14ac:dyDescent="0.3">
      <c r="A32" s="18" t="s">
        <v>34</v>
      </c>
      <c r="B32" s="3" t="s">
        <v>61</v>
      </c>
      <c r="C32" s="22">
        <f>C33</f>
        <v>0</v>
      </c>
      <c r="D32" s="22">
        <v>0</v>
      </c>
    </row>
    <row r="33" spans="1:4" ht="24.75" thickBot="1" x14ac:dyDescent="0.3">
      <c r="A33" s="18" t="s">
        <v>35</v>
      </c>
      <c r="B33" s="3" t="s">
        <v>61</v>
      </c>
      <c r="C33" s="22">
        <v>0</v>
      </c>
      <c r="D33" s="22">
        <v>0</v>
      </c>
    </row>
    <row r="34" spans="1:4" ht="15.75" thickBot="1" x14ac:dyDescent="0.3">
      <c r="A34" s="18" t="s">
        <v>36</v>
      </c>
      <c r="B34" s="3" t="s">
        <v>62</v>
      </c>
      <c r="C34" s="22">
        <f>C35</f>
        <v>3956228</v>
      </c>
      <c r="D34" s="22">
        <f>D35</f>
        <v>3855229</v>
      </c>
    </row>
    <row r="35" spans="1:4" ht="15.75" thickBot="1" x14ac:dyDescent="0.3">
      <c r="A35" s="18" t="s">
        <v>37</v>
      </c>
      <c r="B35" s="3" t="s">
        <v>62</v>
      </c>
      <c r="C35" s="22">
        <v>3956228</v>
      </c>
      <c r="D35" s="22">
        <v>3855229</v>
      </c>
    </row>
    <row r="36" spans="1:4" ht="24.75" thickBot="1" x14ac:dyDescent="0.3">
      <c r="A36" s="18" t="s">
        <v>38</v>
      </c>
      <c r="B36" s="3" t="s">
        <v>63</v>
      </c>
      <c r="C36" s="22">
        <f>C37</f>
        <v>55552</v>
      </c>
      <c r="D36" s="22">
        <f>D37</f>
        <v>55552</v>
      </c>
    </row>
    <row r="37" spans="1:4" ht="36.75" thickBot="1" x14ac:dyDescent="0.3">
      <c r="A37" s="18" t="s">
        <v>39</v>
      </c>
      <c r="B37" s="3" t="s">
        <v>64</v>
      </c>
      <c r="C37" s="22">
        <v>55552</v>
      </c>
      <c r="D37" s="22">
        <v>55552</v>
      </c>
    </row>
    <row r="38" spans="1:4" ht="15.75" thickBot="1" x14ac:dyDescent="0.3">
      <c r="A38" s="19" t="s">
        <v>40</v>
      </c>
      <c r="B38" s="4" t="s">
        <v>65</v>
      </c>
      <c r="C38" s="21">
        <f>C39</f>
        <v>1240794</v>
      </c>
      <c r="D38" s="21">
        <f>D39</f>
        <v>1240794</v>
      </c>
    </row>
    <row r="39" spans="1:4" ht="24.75" thickBot="1" x14ac:dyDescent="0.3">
      <c r="A39" s="18" t="s">
        <v>41</v>
      </c>
      <c r="B39" s="3" t="s">
        <v>66</v>
      </c>
      <c r="C39" s="22">
        <f>C40</f>
        <v>1240794</v>
      </c>
      <c r="D39" s="22">
        <f>D40</f>
        <v>1240794</v>
      </c>
    </row>
    <row r="40" spans="1:4" ht="36.75" thickBot="1" x14ac:dyDescent="0.3">
      <c r="A40" s="18" t="s">
        <v>42</v>
      </c>
      <c r="B40" s="3" t="s">
        <v>67</v>
      </c>
      <c r="C40" s="22">
        <v>1240794</v>
      </c>
      <c r="D40" s="22">
        <v>1240794</v>
      </c>
    </row>
    <row r="41" spans="1:4" ht="24.75" thickBot="1" x14ac:dyDescent="0.3">
      <c r="A41" s="19" t="s">
        <v>43</v>
      </c>
      <c r="B41" s="4" t="s">
        <v>68</v>
      </c>
      <c r="C41" s="21">
        <f>C42</f>
        <v>13878154</v>
      </c>
      <c r="D41" s="21">
        <f>D42</f>
        <v>13878154</v>
      </c>
    </row>
    <row r="42" spans="1:4" ht="72.75" thickBot="1" x14ac:dyDescent="0.3">
      <c r="A42" s="7" t="s">
        <v>44</v>
      </c>
      <c r="B42" s="3" t="s">
        <v>69</v>
      </c>
      <c r="C42" s="22">
        <f>C43+C46</f>
        <v>13878154</v>
      </c>
      <c r="D42" s="22">
        <f>D43+D46</f>
        <v>13878154</v>
      </c>
    </row>
    <row r="43" spans="1:4" ht="60.75" thickBot="1" x14ac:dyDescent="0.3">
      <c r="A43" s="7" t="s">
        <v>45</v>
      </c>
      <c r="B43" s="3" t="s">
        <v>70</v>
      </c>
      <c r="C43" s="22">
        <f>C44+C45</f>
        <v>13582078</v>
      </c>
      <c r="D43" s="22">
        <f>D44+D45</f>
        <v>13582078</v>
      </c>
    </row>
    <row r="44" spans="1:4" ht="72.75" thickBot="1" x14ac:dyDescent="0.3">
      <c r="A44" s="7" t="s">
        <v>46</v>
      </c>
      <c r="B44" s="3" t="s">
        <v>71</v>
      </c>
      <c r="C44" s="22">
        <v>13224278</v>
      </c>
      <c r="D44" s="22">
        <v>13224278</v>
      </c>
    </row>
    <row r="45" spans="1:4" ht="72.75" thickBot="1" x14ac:dyDescent="0.3">
      <c r="A45" s="7" t="s">
        <v>47</v>
      </c>
      <c r="B45" s="3" t="s">
        <v>72</v>
      </c>
      <c r="C45" s="22">
        <v>357800</v>
      </c>
      <c r="D45" s="22">
        <v>357800</v>
      </c>
    </row>
    <row r="46" spans="1:4" ht="72.75" thickBot="1" x14ac:dyDescent="0.3">
      <c r="A46" s="7" t="s">
        <v>48</v>
      </c>
      <c r="B46" s="3" t="s">
        <v>181</v>
      </c>
      <c r="C46" s="22">
        <f>C47</f>
        <v>296076</v>
      </c>
      <c r="D46" s="22">
        <f>D47</f>
        <v>296076</v>
      </c>
    </row>
    <row r="47" spans="1:4" ht="60.75" thickBot="1" x14ac:dyDescent="0.3">
      <c r="A47" s="7" t="s">
        <v>138</v>
      </c>
      <c r="B47" s="3" t="s">
        <v>73</v>
      </c>
      <c r="C47" s="22">
        <v>296076</v>
      </c>
      <c r="D47" s="22">
        <v>296076</v>
      </c>
    </row>
    <row r="48" spans="1:4" ht="15.75" thickBot="1" x14ac:dyDescent="0.3">
      <c r="A48" s="8" t="s">
        <v>49</v>
      </c>
      <c r="B48" s="4" t="s">
        <v>74</v>
      </c>
      <c r="C48" s="21">
        <f>C49</f>
        <v>236040</v>
      </c>
      <c r="D48" s="21">
        <f>D49</f>
        <v>236040</v>
      </c>
    </row>
    <row r="49" spans="1:4" ht="15.75" thickBot="1" x14ac:dyDescent="0.3">
      <c r="A49" s="7" t="s">
        <v>50</v>
      </c>
      <c r="B49" s="3" t="s">
        <v>75</v>
      </c>
      <c r="C49" s="22">
        <f>C50+C51+C52</f>
        <v>236040</v>
      </c>
      <c r="D49" s="22">
        <f>D50+D51+D52</f>
        <v>236040</v>
      </c>
    </row>
    <row r="50" spans="1:4" ht="24.75" thickBot="1" x14ac:dyDescent="0.3">
      <c r="A50" s="7" t="s">
        <v>51</v>
      </c>
      <c r="B50" s="3" t="s">
        <v>76</v>
      </c>
      <c r="C50" s="22">
        <v>232200</v>
      </c>
      <c r="D50" s="22">
        <v>232200</v>
      </c>
    </row>
    <row r="51" spans="1:4" ht="15.75" thickBot="1" x14ac:dyDescent="0.3">
      <c r="A51" s="7" t="s">
        <v>52</v>
      </c>
      <c r="B51" s="3" t="s">
        <v>77</v>
      </c>
      <c r="C51" s="22">
        <v>2820</v>
      </c>
      <c r="D51" s="22">
        <v>2820</v>
      </c>
    </row>
    <row r="52" spans="1:4" ht="15.75" thickBot="1" x14ac:dyDescent="0.3">
      <c r="A52" s="7" t="s">
        <v>53</v>
      </c>
      <c r="B52" s="2" t="s">
        <v>78</v>
      </c>
      <c r="C52" s="22">
        <f>C53</f>
        <v>1020</v>
      </c>
      <c r="D52" s="22">
        <f>D53</f>
        <v>1020</v>
      </c>
    </row>
    <row r="53" spans="1:4" ht="15.75" thickBot="1" x14ac:dyDescent="0.3">
      <c r="A53" s="7" t="s">
        <v>132</v>
      </c>
      <c r="B53" s="2" t="s">
        <v>133</v>
      </c>
      <c r="C53" s="22">
        <v>1020</v>
      </c>
      <c r="D53" s="22">
        <v>1020</v>
      </c>
    </row>
    <row r="54" spans="1:4" ht="24.75" thickBot="1" x14ac:dyDescent="0.3">
      <c r="A54" s="8" t="s">
        <v>54</v>
      </c>
      <c r="B54" s="4" t="s">
        <v>217</v>
      </c>
      <c r="C54" s="21">
        <f t="shared" ref="C54:D56" si="0">C55</f>
        <v>13604600</v>
      </c>
      <c r="D54" s="21">
        <f t="shared" si="0"/>
        <v>13604600</v>
      </c>
    </row>
    <row r="55" spans="1:4" ht="15.75" thickBot="1" x14ac:dyDescent="0.3">
      <c r="A55" s="7" t="s">
        <v>55</v>
      </c>
      <c r="B55" s="3" t="s">
        <v>79</v>
      </c>
      <c r="C55" s="22">
        <f t="shared" si="0"/>
        <v>13604600</v>
      </c>
      <c r="D55" s="22">
        <f t="shared" si="0"/>
        <v>13604600</v>
      </c>
    </row>
    <row r="56" spans="1:4" ht="15.75" thickBot="1" x14ac:dyDescent="0.3">
      <c r="A56" s="7" t="s">
        <v>56</v>
      </c>
      <c r="B56" s="3" t="s">
        <v>80</v>
      </c>
      <c r="C56" s="22">
        <f t="shared" si="0"/>
        <v>13604600</v>
      </c>
      <c r="D56" s="22">
        <f t="shared" si="0"/>
        <v>13604600</v>
      </c>
    </row>
    <row r="57" spans="1:4" ht="24.75" thickBot="1" x14ac:dyDescent="0.3">
      <c r="A57" s="7" t="s">
        <v>57</v>
      </c>
      <c r="B57" s="3" t="s">
        <v>81</v>
      </c>
      <c r="C57" s="22">
        <v>13604600</v>
      </c>
      <c r="D57" s="22">
        <v>13604600</v>
      </c>
    </row>
    <row r="58" spans="1:4" ht="32.25" customHeight="1" thickBot="1" x14ac:dyDescent="0.3">
      <c r="A58" s="8" t="s">
        <v>155</v>
      </c>
      <c r="B58" s="44" t="s">
        <v>159</v>
      </c>
      <c r="C58" s="21">
        <f t="shared" ref="C58:D60" si="1">C59</f>
        <v>50000</v>
      </c>
      <c r="D58" s="21">
        <f t="shared" si="1"/>
        <v>50000</v>
      </c>
    </row>
    <row r="59" spans="1:4" ht="29.25" customHeight="1" thickBot="1" x14ac:dyDescent="0.3">
      <c r="A59" s="8" t="s">
        <v>156</v>
      </c>
      <c r="B59" s="44" t="s">
        <v>160</v>
      </c>
      <c r="C59" s="21">
        <f t="shared" si="1"/>
        <v>50000</v>
      </c>
      <c r="D59" s="21">
        <f t="shared" si="1"/>
        <v>50000</v>
      </c>
    </row>
    <row r="60" spans="1:4" ht="27.75" customHeight="1" thickBot="1" x14ac:dyDescent="0.3">
      <c r="A60" s="7" t="s">
        <v>157</v>
      </c>
      <c r="B60" s="43" t="s">
        <v>161</v>
      </c>
      <c r="C60" s="22">
        <f t="shared" si="1"/>
        <v>50000</v>
      </c>
      <c r="D60" s="22">
        <f t="shared" si="1"/>
        <v>50000</v>
      </c>
    </row>
    <row r="61" spans="1:4" ht="51.75" customHeight="1" thickBot="1" x14ac:dyDescent="0.3">
      <c r="A61" s="7" t="s">
        <v>158</v>
      </c>
      <c r="B61" s="43" t="s">
        <v>162</v>
      </c>
      <c r="C61" s="22">
        <v>50000</v>
      </c>
      <c r="D61" s="22">
        <v>50000</v>
      </c>
    </row>
    <row r="62" spans="1:4" ht="15.75" thickBot="1" x14ac:dyDescent="0.3">
      <c r="A62" s="8" t="s">
        <v>58</v>
      </c>
      <c r="B62" s="4" t="s">
        <v>82</v>
      </c>
      <c r="C62" s="21">
        <f>C63+C65+C67+C69+C71+C73+C75+C77+C79</f>
        <v>114500</v>
      </c>
      <c r="D62" s="21">
        <f>D63+D65+D67+D69+D71+D73+D75+D77+D79</f>
        <v>114500</v>
      </c>
    </row>
    <row r="63" spans="1:4" ht="52.5" customHeight="1" thickBot="1" x14ac:dyDescent="0.3">
      <c r="A63" s="8" t="s">
        <v>163</v>
      </c>
      <c r="B63" s="46" t="s">
        <v>182</v>
      </c>
      <c r="C63" s="21">
        <f>C64</f>
        <v>1300</v>
      </c>
      <c r="D63" s="21">
        <f>D64</f>
        <v>1300</v>
      </c>
    </row>
    <row r="64" spans="1:4" ht="75.75" customHeight="1" thickBot="1" x14ac:dyDescent="0.3">
      <c r="A64" s="7" t="s">
        <v>164</v>
      </c>
      <c r="B64" s="45" t="s">
        <v>183</v>
      </c>
      <c r="C64" s="22">
        <v>1300</v>
      </c>
      <c r="D64" s="22">
        <v>1300</v>
      </c>
    </row>
    <row r="65" spans="1:4" ht="77.25" customHeight="1" thickBot="1" x14ac:dyDescent="0.3">
      <c r="A65" s="8" t="s">
        <v>165</v>
      </c>
      <c r="B65" s="46" t="s">
        <v>184</v>
      </c>
      <c r="C65" s="21">
        <f>C66</f>
        <v>17000</v>
      </c>
      <c r="D65" s="21">
        <f>D66</f>
        <v>17000</v>
      </c>
    </row>
    <row r="66" spans="1:4" ht="99" customHeight="1" thickBot="1" x14ac:dyDescent="0.3">
      <c r="A66" s="7" t="s">
        <v>166</v>
      </c>
      <c r="B66" s="45" t="s">
        <v>185</v>
      </c>
      <c r="C66" s="22">
        <v>17000</v>
      </c>
      <c r="D66" s="22">
        <v>17000</v>
      </c>
    </row>
    <row r="67" spans="1:4" ht="57" customHeight="1" thickBot="1" x14ac:dyDescent="0.3">
      <c r="A67" s="8" t="s">
        <v>167</v>
      </c>
      <c r="B67" s="46" t="s">
        <v>186</v>
      </c>
      <c r="C67" s="21">
        <f>C68</f>
        <v>16600</v>
      </c>
      <c r="D67" s="21">
        <f>D68</f>
        <v>16600</v>
      </c>
    </row>
    <row r="68" spans="1:4" ht="80.25" customHeight="1" thickBot="1" x14ac:dyDescent="0.3">
      <c r="A68" s="7" t="s">
        <v>168</v>
      </c>
      <c r="B68" s="45" t="s">
        <v>187</v>
      </c>
      <c r="C68" s="22">
        <v>16600</v>
      </c>
      <c r="D68" s="22">
        <v>16600</v>
      </c>
    </row>
    <row r="69" spans="1:4" ht="58.5" customHeight="1" thickBot="1" x14ac:dyDescent="0.3">
      <c r="A69" s="8" t="s">
        <v>169</v>
      </c>
      <c r="B69" s="46" t="s">
        <v>188</v>
      </c>
      <c r="C69" s="21">
        <f>C70</f>
        <v>30000</v>
      </c>
      <c r="D69" s="21">
        <f>D70</f>
        <v>30000</v>
      </c>
    </row>
    <row r="70" spans="1:4" ht="78" customHeight="1" thickBot="1" x14ac:dyDescent="0.3">
      <c r="A70" s="7" t="s">
        <v>170</v>
      </c>
      <c r="B70" s="45" t="s">
        <v>189</v>
      </c>
      <c r="C70" s="22">
        <v>30000</v>
      </c>
      <c r="D70" s="22">
        <v>30000</v>
      </c>
    </row>
    <row r="71" spans="1:4" ht="68.25" customHeight="1" thickBot="1" x14ac:dyDescent="0.3">
      <c r="A71" s="8" t="s">
        <v>171</v>
      </c>
      <c r="B71" s="46" t="s">
        <v>190</v>
      </c>
      <c r="C71" s="21">
        <f>C72</f>
        <v>5600</v>
      </c>
      <c r="D71" s="21">
        <f>D72</f>
        <v>5600</v>
      </c>
    </row>
    <row r="72" spans="1:4" ht="87.75" customHeight="1" thickBot="1" x14ac:dyDescent="0.3">
      <c r="A72" s="7" t="s">
        <v>172</v>
      </c>
      <c r="B72" s="45" t="s">
        <v>191</v>
      </c>
      <c r="C72" s="22">
        <v>5600</v>
      </c>
      <c r="D72" s="22">
        <v>5600</v>
      </c>
    </row>
    <row r="73" spans="1:4" ht="64.5" customHeight="1" thickBot="1" x14ac:dyDescent="0.3">
      <c r="A73" s="8" t="s">
        <v>173</v>
      </c>
      <c r="B73" s="46" t="s">
        <v>192</v>
      </c>
      <c r="C73" s="21">
        <f>C74</f>
        <v>10800</v>
      </c>
      <c r="D73" s="21">
        <f>D74</f>
        <v>10800</v>
      </c>
    </row>
    <row r="74" spans="1:4" ht="105.75" customHeight="1" thickBot="1" x14ac:dyDescent="0.3">
      <c r="A74" s="7" t="s">
        <v>174</v>
      </c>
      <c r="B74" s="45" t="s">
        <v>199</v>
      </c>
      <c r="C74" s="22">
        <v>10800</v>
      </c>
      <c r="D74" s="22">
        <v>10800</v>
      </c>
    </row>
    <row r="75" spans="1:4" ht="66.75" customHeight="1" thickBot="1" x14ac:dyDescent="0.3">
      <c r="A75" s="8" t="s">
        <v>175</v>
      </c>
      <c r="B75" s="46" t="s">
        <v>193</v>
      </c>
      <c r="C75" s="21">
        <f>C76</f>
        <v>2000</v>
      </c>
      <c r="D75" s="21">
        <f>D76</f>
        <v>2000</v>
      </c>
    </row>
    <row r="76" spans="1:4" ht="92.25" customHeight="1" thickBot="1" x14ac:dyDescent="0.3">
      <c r="A76" s="7" t="s">
        <v>176</v>
      </c>
      <c r="B76" s="45" t="s">
        <v>194</v>
      </c>
      <c r="C76" s="22">
        <v>2000</v>
      </c>
      <c r="D76" s="22">
        <v>2000</v>
      </c>
    </row>
    <row r="77" spans="1:4" ht="54" customHeight="1" thickBot="1" x14ac:dyDescent="0.3">
      <c r="A77" s="8" t="s">
        <v>177</v>
      </c>
      <c r="B77" s="46" t="s">
        <v>195</v>
      </c>
      <c r="C77" s="21">
        <f>C78</f>
        <v>3000</v>
      </c>
      <c r="D77" s="21">
        <f>D78</f>
        <v>3000</v>
      </c>
    </row>
    <row r="78" spans="1:4" ht="76.5" customHeight="1" thickBot="1" x14ac:dyDescent="0.3">
      <c r="A78" s="7" t="s">
        <v>178</v>
      </c>
      <c r="B78" s="45" t="s">
        <v>196</v>
      </c>
      <c r="C78" s="22">
        <v>3000</v>
      </c>
      <c r="D78" s="22">
        <v>3000</v>
      </c>
    </row>
    <row r="79" spans="1:4" ht="63" customHeight="1" thickBot="1" x14ac:dyDescent="0.3">
      <c r="A79" s="8" t="s">
        <v>179</v>
      </c>
      <c r="B79" s="46" t="s">
        <v>197</v>
      </c>
      <c r="C79" s="21">
        <f>C80</f>
        <v>28200</v>
      </c>
      <c r="D79" s="21">
        <f>D80</f>
        <v>28200</v>
      </c>
    </row>
    <row r="80" spans="1:4" ht="91.5" customHeight="1" thickBot="1" x14ac:dyDescent="0.3">
      <c r="A80" s="7" t="s">
        <v>180</v>
      </c>
      <c r="B80" s="45" t="s">
        <v>198</v>
      </c>
      <c r="C80" s="22">
        <v>28200</v>
      </c>
      <c r="D80" s="22">
        <v>28200</v>
      </c>
    </row>
    <row r="81" spans="1:4" ht="15.75" thickBot="1" x14ac:dyDescent="0.3">
      <c r="A81" s="8" t="s">
        <v>59</v>
      </c>
      <c r="B81" s="4" t="s">
        <v>83</v>
      </c>
      <c r="C81" s="21">
        <f>C82</f>
        <v>272213710</v>
      </c>
      <c r="D81" s="21">
        <f>D82</f>
        <v>269974422</v>
      </c>
    </row>
    <row r="82" spans="1:4" ht="24.75" thickBot="1" x14ac:dyDescent="0.3">
      <c r="A82" s="8" t="s">
        <v>60</v>
      </c>
      <c r="B82" s="4" t="s">
        <v>84</v>
      </c>
      <c r="C82" s="21">
        <f>C83+C88+C103</f>
        <v>272213710</v>
      </c>
      <c r="D82" s="21">
        <f>D83+D88+D103</f>
        <v>269974422</v>
      </c>
    </row>
    <row r="83" spans="1:4" ht="24.75" thickBot="1" x14ac:dyDescent="0.3">
      <c r="A83" s="8" t="s">
        <v>119</v>
      </c>
      <c r="B83" s="4" t="s">
        <v>85</v>
      </c>
      <c r="C83" s="21">
        <f>C84</f>
        <v>1335089</v>
      </c>
      <c r="D83" s="21">
        <f>D84</f>
        <v>1721363</v>
      </c>
    </row>
    <row r="84" spans="1:4" ht="15.75" thickBot="1" x14ac:dyDescent="0.3">
      <c r="A84" s="7" t="s">
        <v>120</v>
      </c>
      <c r="B84" s="4" t="s">
        <v>86</v>
      </c>
      <c r="C84" s="22">
        <f>C85</f>
        <v>1335089</v>
      </c>
      <c r="D84" s="22">
        <f>D85</f>
        <v>1721363</v>
      </c>
    </row>
    <row r="85" spans="1:4" ht="24.75" thickBot="1" x14ac:dyDescent="0.3">
      <c r="A85" s="7" t="s">
        <v>121</v>
      </c>
      <c r="B85" s="3" t="s">
        <v>87</v>
      </c>
      <c r="C85" s="22">
        <v>1335089</v>
      </c>
      <c r="D85" s="22">
        <v>1721363</v>
      </c>
    </row>
    <row r="86" spans="1:4" ht="0.75" customHeight="1" x14ac:dyDescent="0.25">
      <c r="A86" s="10"/>
      <c r="B86" s="33"/>
      <c r="C86" s="32"/>
      <c r="D86" s="32"/>
    </row>
    <row r="87" spans="1:4" ht="15.75" hidden="1" thickBot="1" x14ac:dyDescent="0.3">
      <c r="A87" s="10"/>
      <c r="B87" s="33"/>
      <c r="C87" s="32"/>
      <c r="D87" s="32"/>
    </row>
    <row r="88" spans="1:4" ht="27" customHeight="1" x14ac:dyDescent="0.25">
      <c r="A88" s="10" t="s">
        <v>204</v>
      </c>
      <c r="B88" s="55" t="s">
        <v>203</v>
      </c>
      <c r="C88" s="49">
        <f>C89+C91+C93</f>
        <v>8313585</v>
      </c>
      <c r="D88" s="49">
        <f>D89+D91+D93</f>
        <v>6606465</v>
      </c>
    </row>
    <row r="89" spans="1:4" ht="51.75" customHeight="1" x14ac:dyDescent="0.25">
      <c r="A89" s="10" t="s">
        <v>213</v>
      </c>
      <c r="B89" s="66" t="s">
        <v>215</v>
      </c>
      <c r="C89" s="64">
        <f>C90</f>
        <v>4792523</v>
      </c>
      <c r="D89" s="64">
        <f>D90</f>
        <v>4667510</v>
      </c>
    </row>
    <row r="90" spans="1:4" ht="49.5" customHeight="1" x14ac:dyDescent="0.25">
      <c r="A90" s="57" t="s">
        <v>214</v>
      </c>
      <c r="B90" s="65" t="s">
        <v>216</v>
      </c>
      <c r="C90" s="63">
        <v>4792523</v>
      </c>
      <c r="D90" s="63">
        <v>4667510</v>
      </c>
    </row>
    <row r="91" spans="1:4" ht="49.5" customHeight="1" x14ac:dyDescent="0.25">
      <c r="A91" s="10" t="s">
        <v>219</v>
      </c>
      <c r="B91" s="69" t="s">
        <v>220</v>
      </c>
      <c r="C91" s="68">
        <f>C92</f>
        <v>1582107</v>
      </c>
      <c r="D91" s="68">
        <f>D92</f>
        <v>0</v>
      </c>
    </row>
    <row r="92" spans="1:4" ht="49.5" customHeight="1" x14ac:dyDescent="0.25">
      <c r="A92" s="57" t="s">
        <v>218</v>
      </c>
      <c r="B92" s="70" t="s">
        <v>221</v>
      </c>
      <c r="C92" s="67">
        <v>1582107</v>
      </c>
      <c r="D92" s="67">
        <v>0</v>
      </c>
    </row>
    <row r="93" spans="1:4" x14ac:dyDescent="0.25">
      <c r="A93" s="10" t="s">
        <v>205</v>
      </c>
      <c r="B93" s="50" t="s">
        <v>201</v>
      </c>
      <c r="C93" s="47">
        <f>C94</f>
        <v>1938955</v>
      </c>
      <c r="D93" s="47">
        <f>D94</f>
        <v>1938955</v>
      </c>
    </row>
    <row r="94" spans="1:4" s="58" customFormat="1" ht="21" customHeight="1" thickBot="1" x14ac:dyDescent="0.3">
      <c r="A94" s="57" t="s">
        <v>206</v>
      </c>
      <c r="B94" s="52" t="s">
        <v>202</v>
      </c>
      <c r="C94" s="53">
        <v>1938955</v>
      </c>
      <c r="D94" s="53">
        <v>1938955</v>
      </c>
    </row>
    <row r="95" spans="1:4" ht="6.75" hidden="1" customHeight="1" thickBot="1" x14ac:dyDescent="0.3">
      <c r="A95" s="10"/>
      <c r="B95" s="48"/>
      <c r="C95" s="47"/>
      <c r="D95" s="47"/>
    </row>
    <row r="96" spans="1:4" ht="15.75" hidden="1" thickBot="1" x14ac:dyDescent="0.3">
      <c r="A96" s="10"/>
      <c r="B96" s="48"/>
      <c r="C96" s="47"/>
      <c r="D96" s="47"/>
    </row>
    <row r="97" spans="1:4" ht="15.75" hidden="1" thickBot="1" x14ac:dyDescent="0.3">
      <c r="A97" s="10"/>
      <c r="B97" s="48"/>
      <c r="C97" s="47"/>
      <c r="D97" s="47"/>
    </row>
    <row r="98" spans="1:4" ht="15.75" hidden="1" thickBot="1" x14ac:dyDescent="0.3">
      <c r="A98" s="10"/>
      <c r="B98" s="48"/>
      <c r="C98" s="47"/>
      <c r="D98" s="47"/>
    </row>
    <row r="99" spans="1:4" ht="15.75" hidden="1" thickBot="1" x14ac:dyDescent="0.3">
      <c r="A99" s="10"/>
      <c r="B99" s="48"/>
      <c r="C99" s="47"/>
      <c r="D99" s="47"/>
    </row>
    <row r="100" spans="1:4" ht="15.75" hidden="1" thickBot="1" x14ac:dyDescent="0.3">
      <c r="A100" s="10"/>
      <c r="B100" s="48"/>
      <c r="C100" s="47"/>
      <c r="D100" s="47"/>
    </row>
    <row r="101" spans="1:4" ht="15.75" hidden="1" thickBot="1" x14ac:dyDescent="0.3">
      <c r="A101" s="10"/>
      <c r="B101" s="48"/>
      <c r="C101" s="47"/>
      <c r="D101" s="47"/>
    </row>
    <row r="102" spans="1:4" ht="15.75" hidden="1" thickBot="1" x14ac:dyDescent="0.3">
      <c r="A102" s="10"/>
      <c r="B102" s="48"/>
      <c r="C102" s="47"/>
      <c r="D102" s="47"/>
    </row>
    <row r="103" spans="1:4" x14ac:dyDescent="0.25">
      <c r="A103" s="78" t="s">
        <v>122</v>
      </c>
      <c r="B103" s="87" t="s">
        <v>88</v>
      </c>
      <c r="C103" s="81">
        <f>C106+C112+C116+C118+C120+C122</f>
        <v>262565036</v>
      </c>
      <c r="D103" s="93">
        <f>D106+D112+D116+D118+D120+D122</f>
        <v>261646594</v>
      </c>
    </row>
    <row r="104" spans="1:4" x14ac:dyDescent="0.25">
      <c r="A104" s="79"/>
      <c r="B104" s="88"/>
      <c r="C104" s="82"/>
      <c r="D104" s="94"/>
    </row>
    <row r="105" spans="1:4" ht="15.75" thickBot="1" x14ac:dyDescent="0.3">
      <c r="A105" s="80"/>
      <c r="B105" s="89"/>
      <c r="C105" s="83"/>
      <c r="D105" s="95"/>
    </row>
    <row r="106" spans="1:4" ht="2.25" customHeight="1" x14ac:dyDescent="0.25">
      <c r="A106" s="71" t="s">
        <v>123</v>
      </c>
      <c r="B106" s="74" t="s">
        <v>89</v>
      </c>
      <c r="C106" s="84">
        <f>C109</f>
        <v>76432</v>
      </c>
      <c r="D106" s="84">
        <f>D109</f>
        <v>76432</v>
      </c>
    </row>
    <row r="107" spans="1:4" ht="45" customHeight="1" x14ac:dyDescent="0.25">
      <c r="A107" s="72"/>
      <c r="B107" s="75"/>
      <c r="C107" s="85"/>
      <c r="D107" s="85"/>
    </row>
    <row r="108" spans="1:4" ht="12.75" customHeight="1" thickBot="1" x14ac:dyDescent="0.3">
      <c r="A108" s="73"/>
      <c r="B108" s="76"/>
      <c r="C108" s="86"/>
      <c r="D108" s="86"/>
    </row>
    <row r="109" spans="1:4" x14ac:dyDescent="0.25">
      <c r="A109" s="71" t="s">
        <v>124</v>
      </c>
      <c r="B109" s="74" t="s">
        <v>90</v>
      </c>
      <c r="C109" s="84">
        <v>76432</v>
      </c>
      <c r="D109" s="84">
        <v>76432</v>
      </c>
    </row>
    <row r="110" spans="1:4" ht="17.25" customHeight="1" x14ac:dyDescent="0.25">
      <c r="A110" s="72"/>
      <c r="B110" s="75"/>
      <c r="C110" s="85"/>
      <c r="D110" s="85"/>
    </row>
    <row r="111" spans="1:4" ht="15.75" thickBot="1" x14ac:dyDescent="0.3">
      <c r="A111" s="73"/>
      <c r="B111" s="76"/>
      <c r="C111" s="86"/>
      <c r="D111" s="86"/>
    </row>
    <row r="112" spans="1:4" x14ac:dyDescent="0.25">
      <c r="A112" s="71" t="s">
        <v>125</v>
      </c>
      <c r="B112" s="74" t="s">
        <v>91</v>
      </c>
      <c r="C112" s="84">
        <f>C115</f>
        <v>3137008</v>
      </c>
      <c r="D112" s="84">
        <f>D115</f>
        <v>3137008</v>
      </c>
    </row>
    <row r="113" spans="1:4" x14ac:dyDescent="0.25">
      <c r="A113" s="72"/>
      <c r="B113" s="75"/>
      <c r="C113" s="85"/>
      <c r="D113" s="85"/>
    </row>
    <row r="114" spans="1:4" ht="15.75" thickBot="1" x14ac:dyDescent="0.3">
      <c r="A114" s="73"/>
      <c r="B114" s="76"/>
      <c r="C114" s="86"/>
      <c r="D114" s="86"/>
    </row>
    <row r="115" spans="1:4" ht="48.75" thickBot="1" x14ac:dyDescent="0.3">
      <c r="A115" s="18" t="s">
        <v>126</v>
      </c>
      <c r="B115" s="5" t="s">
        <v>92</v>
      </c>
      <c r="C115" s="22">
        <v>3137008</v>
      </c>
      <c r="D115" s="22">
        <v>3137008</v>
      </c>
    </row>
    <row r="116" spans="1:4" ht="42.75" customHeight="1" thickBot="1" x14ac:dyDescent="0.3">
      <c r="A116" s="59" t="s">
        <v>210</v>
      </c>
      <c r="B116" s="5" t="s">
        <v>208</v>
      </c>
      <c r="C116" s="22">
        <f>C117</f>
        <v>27403037</v>
      </c>
      <c r="D116" s="22">
        <f>D117</f>
        <v>27657652</v>
      </c>
    </row>
    <row r="117" spans="1:4" ht="42.75" customHeight="1" thickBot="1" x14ac:dyDescent="0.3">
      <c r="A117" s="59" t="s">
        <v>211</v>
      </c>
      <c r="B117" s="5" t="s">
        <v>209</v>
      </c>
      <c r="C117" s="22">
        <v>27403037</v>
      </c>
      <c r="D117" s="22">
        <v>27657652</v>
      </c>
    </row>
    <row r="118" spans="1:4" ht="52.5" customHeight="1" thickBot="1" x14ac:dyDescent="0.3">
      <c r="A118" s="41" t="s">
        <v>149</v>
      </c>
      <c r="B118" s="5" t="s">
        <v>151</v>
      </c>
      <c r="C118" s="22">
        <f>C119</f>
        <v>13905360</v>
      </c>
      <c r="D118" s="22">
        <f>D119</f>
        <v>13905360</v>
      </c>
    </row>
    <row r="119" spans="1:4" ht="56.25" customHeight="1" thickBot="1" x14ac:dyDescent="0.3">
      <c r="A119" s="41" t="s">
        <v>150</v>
      </c>
      <c r="B119" s="5" t="s">
        <v>152</v>
      </c>
      <c r="C119" s="22">
        <v>13905360</v>
      </c>
      <c r="D119" s="22">
        <v>13905360</v>
      </c>
    </row>
    <row r="120" spans="1:4" ht="15.75" thickBot="1" x14ac:dyDescent="0.3">
      <c r="A120" s="30" t="s">
        <v>127</v>
      </c>
      <c r="B120" s="6" t="s">
        <v>116</v>
      </c>
      <c r="C120" s="21">
        <f>C121</f>
        <v>877000</v>
      </c>
      <c r="D120" s="21">
        <f>D121</f>
        <v>898100</v>
      </c>
    </row>
    <row r="121" spans="1:4" ht="15.75" thickBot="1" x14ac:dyDescent="0.3">
      <c r="A121" s="31" t="s">
        <v>128</v>
      </c>
      <c r="B121" s="5" t="s">
        <v>117</v>
      </c>
      <c r="C121" s="22">
        <v>877000</v>
      </c>
      <c r="D121" s="22">
        <v>898100</v>
      </c>
    </row>
    <row r="122" spans="1:4" ht="15.75" thickBot="1" x14ac:dyDescent="0.3">
      <c r="A122" s="19" t="s">
        <v>129</v>
      </c>
      <c r="B122" s="6" t="s">
        <v>93</v>
      </c>
      <c r="C122" s="21">
        <f>C123</f>
        <v>217166199</v>
      </c>
      <c r="D122" s="21">
        <f>D123</f>
        <v>215972042</v>
      </c>
    </row>
    <row r="123" spans="1:4" ht="15.75" thickBot="1" x14ac:dyDescent="0.3">
      <c r="A123" s="18" t="s">
        <v>130</v>
      </c>
      <c r="B123" s="5" t="s">
        <v>94</v>
      </c>
      <c r="C123" s="22">
        <f>C124+C125+C126+C129+C132+C135+C138+C141+C144+C147+C150+C153+C156+C159+C162+C165+C168+C171+C174+C175+C178+C181</f>
        <v>217166199</v>
      </c>
      <c r="D123" s="22">
        <f>D124+D125+D126+D129+D132+D135+D138+D141+D144+D147+D150+D153+D156+D159+D162+D165+D168+D171+D174+D175+D178+D181</f>
        <v>215972042</v>
      </c>
    </row>
    <row r="124" spans="1:4" ht="48.75" thickBot="1" x14ac:dyDescent="0.3">
      <c r="A124" s="18" t="s">
        <v>131</v>
      </c>
      <c r="B124" s="5" t="s">
        <v>95</v>
      </c>
      <c r="C124" s="22">
        <v>31100</v>
      </c>
      <c r="D124" s="22">
        <v>31100</v>
      </c>
    </row>
    <row r="125" spans="1:4" ht="48.75" thickBot="1" x14ac:dyDescent="0.3">
      <c r="A125" s="18" t="s">
        <v>131</v>
      </c>
      <c r="B125" s="5" t="s">
        <v>96</v>
      </c>
      <c r="C125" s="22">
        <v>154766</v>
      </c>
      <c r="D125" s="22">
        <v>154766</v>
      </c>
    </row>
    <row r="126" spans="1:4" x14ac:dyDescent="0.25">
      <c r="A126" s="71" t="s">
        <v>131</v>
      </c>
      <c r="B126" s="74" t="s">
        <v>97</v>
      </c>
      <c r="C126" s="84">
        <v>164412181</v>
      </c>
      <c r="D126" s="84">
        <v>164038251</v>
      </c>
    </row>
    <row r="127" spans="1:4" x14ac:dyDescent="0.25">
      <c r="A127" s="72"/>
      <c r="B127" s="75"/>
      <c r="C127" s="85"/>
      <c r="D127" s="85"/>
    </row>
    <row r="128" spans="1:4" ht="74.25" customHeight="1" thickBot="1" x14ac:dyDescent="0.3">
      <c r="A128" s="73"/>
      <c r="B128" s="76"/>
      <c r="C128" s="86"/>
      <c r="D128" s="86"/>
    </row>
    <row r="129" spans="1:4" x14ac:dyDescent="0.25">
      <c r="A129" s="71" t="s">
        <v>131</v>
      </c>
      <c r="B129" s="74" t="s">
        <v>98</v>
      </c>
      <c r="C129" s="84">
        <v>13297527</v>
      </c>
      <c r="D129" s="84">
        <v>13297527</v>
      </c>
    </row>
    <row r="130" spans="1:4" x14ac:dyDescent="0.25">
      <c r="A130" s="72"/>
      <c r="B130" s="75"/>
      <c r="C130" s="85"/>
      <c r="D130" s="85"/>
    </row>
    <row r="131" spans="1:4" ht="62.25" customHeight="1" thickBot="1" x14ac:dyDescent="0.3">
      <c r="A131" s="73"/>
      <c r="B131" s="76"/>
      <c r="C131" s="86"/>
      <c r="D131" s="86"/>
    </row>
    <row r="132" spans="1:4" x14ac:dyDescent="0.25">
      <c r="A132" s="71" t="s">
        <v>131</v>
      </c>
      <c r="B132" s="74" t="s">
        <v>99</v>
      </c>
      <c r="C132" s="84">
        <v>111395</v>
      </c>
      <c r="D132" s="84">
        <v>111395</v>
      </c>
    </row>
    <row r="133" spans="1:4" ht="22.5" customHeight="1" thickBot="1" x14ac:dyDescent="0.3">
      <c r="A133" s="72"/>
      <c r="B133" s="75"/>
      <c r="C133" s="85"/>
      <c r="D133" s="85"/>
    </row>
    <row r="134" spans="1:4" ht="15.75" hidden="1" thickBot="1" x14ac:dyDescent="0.3">
      <c r="A134" s="73"/>
      <c r="B134" s="76"/>
      <c r="C134" s="86"/>
      <c r="D134" s="86"/>
    </row>
    <row r="135" spans="1:4" x14ac:dyDescent="0.25">
      <c r="A135" s="71" t="s">
        <v>131</v>
      </c>
      <c r="B135" s="74" t="s">
        <v>100</v>
      </c>
      <c r="C135" s="84">
        <v>1866000</v>
      </c>
      <c r="D135" s="84">
        <v>1866000</v>
      </c>
    </row>
    <row r="136" spans="1:4" x14ac:dyDescent="0.25">
      <c r="A136" s="72"/>
      <c r="B136" s="75"/>
      <c r="C136" s="85"/>
      <c r="D136" s="85"/>
    </row>
    <row r="137" spans="1:4" ht="15.75" thickBot="1" x14ac:dyDescent="0.3">
      <c r="A137" s="73"/>
      <c r="B137" s="76"/>
      <c r="C137" s="86"/>
      <c r="D137" s="86"/>
    </row>
    <row r="138" spans="1:4" ht="53.25" customHeight="1" x14ac:dyDescent="0.25">
      <c r="A138" s="51" t="s">
        <v>131</v>
      </c>
      <c r="B138" s="56" t="s">
        <v>207</v>
      </c>
      <c r="C138" s="54">
        <v>622000</v>
      </c>
      <c r="D138" s="54">
        <v>622000</v>
      </c>
    </row>
    <row r="139" spans="1:4" ht="2.25" hidden="1" customHeight="1" thickBot="1" x14ac:dyDescent="0.3">
      <c r="A139" s="51"/>
      <c r="B139" s="52"/>
      <c r="C139" s="54"/>
      <c r="D139" s="54"/>
    </row>
    <row r="140" spans="1:4" ht="1.5" customHeight="1" thickBot="1" x14ac:dyDescent="0.3">
      <c r="A140" s="51"/>
      <c r="B140" s="52"/>
      <c r="C140" s="54"/>
      <c r="D140" s="54"/>
    </row>
    <row r="141" spans="1:4" ht="17.25" customHeight="1" x14ac:dyDescent="0.25">
      <c r="A141" s="71" t="s">
        <v>131</v>
      </c>
      <c r="B141" s="74" t="s">
        <v>101</v>
      </c>
      <c r="C141" s="84">
        <v>124300</v>
      </c>
      <c r="D141" s="84">
        <v>124300</v>
      </c>
    </row>
    <row r="142" spans="1:4" x14ac:dyDescent="0.25">
      <c r="A142" s="72"/>
      <c r="B142" s="75"/>
      <c r="C142" s="85"/>
      <c r="D142" s="85"/>
    </row>
    <row r="143" spans="1:4" ht="15.75" thickBot="1" x14ac:dyDescent="0.3">
      <c r="A143" s="73"/>
      <c r="B143" s="76"/>
      <c r="C143" s="86"/>
      <c r="D143" s="86"/>
    </row>
    <row r="144" spans="1:4" ht="21" customHeight="1" x14ac:dyDescent="0.25">
      <c r="A144" s="71" t="s">
        <v>131</v>
      </c>
      <c r="B144" s="74" t="s">
        <v>102</v>
      </c>
      <c r="C144" s="84">
        <v>249138</v>
      </c>
      <c r="D144" s="84">
        <v>249138</v>
      </c>
    </row>
    <row r="145" spans="1:4" ht="17.25" customHeight="1" x14ac:dyDescent="0.25">
      <c r="A145" s="72"/>
      <c r="B145" s="75"/>
      <c r="C145" s="85"/>
      <c r="D145" s="85"/>
    </row>
    <row r="146" spans="1:4" ht="39" customHeight="1" thickBot="1" x14ac:dyDescent="0.3">
      <c r="A146" s="73"/>
      <c r="B146" s="76"/>
      <c r="C146" s="86"/>
      <c r="D146" s="86"/>
    </row>
    <row r="147" spans="1:4" x14ac:dyDescent="0.25">
      <c r="A147" s="71" t="s">
        <v>131</v>
      </c>
      <c r="B147" s="74" t="s">
        <v>103</v>
      </c>
      <c r="C147" s="84">
        <v>311000</v>
      </c>
      <c r="D147" s="84">
        <v>311000</v>
      </c>
    </row>
    <row r="148" spans="1:4" ht="39.75" customHeight="1" thickBot="1" x14ac:dyDescent="0.3">
      <c r="A148" s="72"/>
      <c r="B148" s="75"/>
      <c r="C148" s="85"/>
      <c r="D148" s="85"/>
    </row>
    <row r="149" spans="1:4" ht="15.75" hidden="1" thickBot="1" x14ac:dyDescent="0.3">
      <c r="A149" s="73"/>
      <c r="B149" s="76"/>
      <c r="C149" s="86"/>
      <c r="D149" s="86"/>
    </row>
    <row r="150" spans="1:4" x14ac:dyDescent="0.25">
      <c r="A150" s="71" t="s">
        <v>131</v>
      </c>
      <c r="B150" s="74" t="s">
        <v>104</v>
      </c>
      <c r="C150" s="84">
        <v>933000</v>
      </c>
      <c r="D150" s="84">
        <v>933000</v>
      </c>
    </row>
    <row r="151" spans="1:4" ht="15.75" customHeight="1" x14ac:dyDescent="0.25">
      <c r="A151" s="72"/>
      <c r="B151" s="75"/>
      <c r="C151" s="85"/>
      <c r="D151" s="85"/>
    </row>
    <row r="152" spans="1:4" ht="22.5" customHeight="1" thickBot="1" x14ac:dyDescent="0.3">
      <c r="A152" s="73"/>
      <c r="B152" s="76"/>
      <c r="C152" s="86"/>
      <c r="D152" s="86"/>
    </row>
    <row r="153" spans="1:4" ht="17.25" customHeight="1" x14ac:dyDescent="0.25">
      <c r="A153" s="71" t="s">
        <v>131</v>
      </c>
      <c r="B153" s="74" t="s">
        <v>105</v>
      </c>
      <c r="C153" s="84">
        <v>11728342</v>
      </c>
      <c r="D153" s="84">
        <v>11728342</v>
      </c>
    </row>
    <row r="154" spans="1:4" ht="15.75" customHeight="1" x14ac:dyDescent="0.25">
      <c r="A154" s="72"/>
      <c r="B154" s="75"/>
      <c r="C154" s="85"/>
      <c r="D154" s="85"/>
    </row>
    <row r="155" spans="1:4" ht="43.5" customHeight="1" thickBot="1" x14ac:dyDescent="0.3">
      <c r="A155" s="73"/>
      <c r="B155" s="76"/>
      <c r="C155" s="86"/>
      <c r="D155" s="86"/>
    </row>
    <row r="156" spans="1:4" ht="17.25" customHeight="1" x14ac:dyDescent="0.25">
      <c r="A156" s="71" t="s">
        <v>131</v>
      </c>
      <c r="B156" s="74" t="s">
        <v>106</v>
      </c>
      <c r="C156" s="84">
        <v>1858504</v>
      </c>
      <c r="D156" s="84">
        <v>1858504</v>
      </c>
    </row>
    <row r="157" spans="1:4" ht="41.25" customHeight="1" thickBot="1" x14ac:dyDescent="0.3">
      <c r="A157" s="72"/>
      <c r="B157" s="75"/>
      <c r="C157" s="85"/>
      <c r="D157" s="85"/>
    </row>
    <row r="158" spans="1:4" ht="15.75" hidden="1" thickBot="1" x14ac:dyDescent="0.3">
      <c r="A158" s="73"/>
      <c r="B158" s="76"/>
      <c r="C158" s="86"/>
      <c r="D158" s="86"/>
    </row>
    <row r="159" spans="1:4" x14ac:dyDescent="0.25">
      <c r="A159" s="71" t="s">
        <v>131</v>
      </c>
      <c r="B159" s="74" t="s">
        <v>200</v>
      </c>
      <c r="C159" s="84">
        <v>56856</v>
      </c>
      <c r="D159" s="84">
        <v>56856</v>
      </c>
    </row>
    <row r="160" spans="1:4" ht="17.25" customHeight="1" x14ac:dyDescent="0.25">
      <c r="A160" s="72"/>
      <c r="B160" s="75"/>
      <c r="C160" s="85"/>
      <c r="D160" s="85"/>
    </row>
    <row r="161" spans="1:4" ht="25.5" customHeight="1" thickBot="1" x14ac:dyDescent="0.3">
      <c r="A161" s="73"/>
      <c r="B161" s="76"/>
      <c r="C161" s="86"/>
      <c r="D161" s="86"/>
    </row>
    <row r="162" spans="1:4" ht="45.75" customHeight="1" x14ac:dyDescent="0.25">
      <c r="A162" s="71" t="s">
        <v>131</v>
      </c>
      <c r="B162" s="74" t="s">
        <v>107</v>
      </c>
      <c r="C162" s="84">
        <v>311000</v>
      </c>
      <c r="D162" s="84">
        <v>311000</v>
      </c>
    </row>
    <row r="163" spans="1:4" ht="14.25" customHeight="1" thickBot="1" x14ac:dyDescent="0.3">
      <c r="A163" s="72"/>
      <c r="B163" s="75"/>
      <c r="C163" s="85"/>
      <c r="D163" s="85"/>
    </row>
    <row r="164" spans="1:4" ht="15.75" hidden="1" thickBot="1" x14ac:dyDescent="0.3">
      <c r="A164" s="73"/>
      <c r="B164" s="76"/>
      <c r="C164" s="86"/>
      <c r="D164" s="86"/>
    </row>
    <row r="165" spans="1:4" x14ac:dyDescent="0.25">
      <c r="A165" s="71" t="s">
        <v>131</v>
      </c>
      <c r="B165" s="74" t="s">
        <v>108</v>
      </c>
      <c r="C165" s="84">
        <v>311000</v>
      </c>
      <c r="D165" s="84">
        <v>311000</v>
      </c>
    </row>
    <row r="166" spans="1:4" x14ac:dyDescent="0.25">
      <c r="A166" s="72"/>
      <c r="B166" s="75"/>
      <c r="C166" s="85"/>
      <c r="D166" s="85"/>
    </row>
    <row r="167" spans="1:4" ht="13.5" customHeight="1" thickBot="1" x14ac:dyDescent="0.3">
      <c r="A167" s="73"/>
      <c r="B167" s="76"/>
      <c r="C167" s="86"/>
      <c r="D167" s="86"/>
    </row>
    <row r="168" spans="1:4" x14ac:dyDescent="0.25">
      <c r="A168" s="71" t="s">
        <v>131</v>
      </c>
      <c r="B168" s="74" t="s">
        <v>109</v>
      </c>
      <c r="C168" s="84">
        <v>9061695</v>
      </c>
      <c r="D168" s="84">
        <v>8237904</v>
      </c>
    </row>
    <row r="169" spans="1:4" x14ac:dyDescent="0.25">
      <c r="A169" s="72"/>
      <c r="B169" s="75"/>
      <c r="C169" s="85"/>
      <c r="D169" s="85"/>
    </row>
    <row r="170" spans="1:4" ht="22.5" customHeight="1" thickBot="1" x14ac:dyDescent="0.3">
      <c r="A170" s="73"/>
      <c r="B170" s="76"/>
      <c r="C170" s="86"/>
      <c r="D170" s="86"/>
    </row>
    <row r="171" spans="1:4" x14ac:dyDescent="0.25">
      <c r="A171" s="71" t="s">
        <v>131</v>
      </c>
      <c r="B171" s="74" t="s">
        <v>110</v>
      </c>
      <c r="C171" s="84">
        <v>8594792</v>
      </c>
      <c r="D171" s="84">
        <v>8594792</v>
      </c>
    </row>
    <row r="172" spans="1:4" ht="17.25" customHeight="1" x14ac:dyDescent="0.25">
      <c r="A172" s="72"/>
      <c r="B172" s="75"/>
      <c r="C172" s="85"/>
      <c r="D172" s="85"/>
    </row>
    <row r="173" spans="1:4" ht="11.25" customHeight="1" thickBot="1" x14ac:dyDescent="0.3">
      <c r="A173" s="73"/>
      <c r="B173" s="76"/>
      <c r="C173" s="86"/>
      <c r="D173" s="86"/>
    </row>
    <row r="174" spans="1:4" ht="24.75" thickBot="1" x14ac:dyDescent="0.3">
      <c r="A174" s="18" t="s">
        <v>131</v>
      </c>
      <c r="B174" s="5" t="s">
        <v>111</v>
      </c>
      <c r="C174" s="22">
        <v>1364520</v>
      </c>
      <c r="D174" s="22">
        <v>1364520</v>
      </c>
    </row>
    <row r="175" spans="1:4" ht="66" customHeight="1" x14ac:dyDescent="0.25">
      <c r="A175" s="61" t="s">
        <v>131</v>
      </c>
      <c r="B175" s="62" t="s">
        <v>212</v>
      </c>
      <c r="C175" s="60">
        <v>383643</v>
      </c>
      <c r="D175" s="60">
        <v>387207</v>
      </c>
    </row>
    <row r="176" spans="1:4" ht="0.75" customHeight="1" x14ac:dyDescent="0.25">
      <c r="A176" s="61"/>
      <c r="B176" s="62"/>
      <c r="C176" s="60"/>
      <c r="D176" s="60"/>
    </row>
    <row r="177" spans="1:4" ht="0.75" customHeight="1" thickBot="1" x14ac:dyDescent="0.3">
      <c r="A177" s="61"/>
      <c r="B177" s="62"/>
      <c r="C177" s="60"/>
      <c r="D177" s="60"/>
    </row>
    <row r="178" spans="1:4" x14ac:dyDescent="0.25">
      <c r="A178" s="71" t="s">
        <v>131</v>
      </c>
      <c r="B178" s="74" t="s">
        <v>112</v>
      </c>
      <c r="C178" s="84">
        <v>1289569</v>
      </c>
      <c r="D178" s="84">
        <v>1289569</v>
      </c>
    </row>
    <row r="179" spans="1:4" x14ac:dyDescent="0.25">
      <c r="A179" s="72"/>
      <c r="B179" s="75"/>
      <c r="C179" s="85"/>
      <c r="D179" s="85"/>
    </row>
    <row r="180" spans="1:4" ht="36" customHeight="1" thickBot="1" x14ac:dyDescent="0.3">
      <c r="A180" s="73"/>
      <c r="B180" s="76"/>
      <c r="C180" s="86"/>
      <c r="D180" s="86"/>
    </row>
    <row r="181" spans="1:4" x14ac:dyDescent="0.25">
      <c r="A181" s="71" t="s">
        <v>131</v>
      </c>
      <c r="B181" s="74" t="s">
        <v>118</v>
      </c>
      <c r="C181" s="84">
        <v>93871</v>
      </c>
      <c r="D181" s="84">
        <v>93871</v>
      </c>
    </row>
    <row r="182" spans="1:4" ht="29.25" customHeight="1" x14ac:dyDescent="0.25">
      <c r="A182" s="72"/>
      <c r="B182" s="75"/>
      <c r="C182" s="85"/>
      <c r="D182" s="85"/>
    </row>
    <row r="183" spans="1:4" ht="28.5" customHeight="1" thickBot="1" x14ac:dyDescent="0.3">
      <c r="A183" s="73"/>
      <c r="B183" s="76"/>
      <c r="C183" s="86"/>
      <c r="D183" s="86"/>
    </row>
    <row r="184" spans="1:4" ht="15.75" thickBot="1" x14ac:dyDescent="0.3">
      <c r="A184" s="1"/>
      <c r="B184" s="13" t="s">
        <v>113</v>
      </c>
      <c r="C184" s="21">
        <f>C10+C81</f>
        <v>443276153</v>
      </c>
      <c r="D184" s="21">
        <f>D10+D81</f>
        <v>437619362</v>
      </c>
    </row>
    <row r="185" spans="1:4" ht="41.25" customHeight="1" x14ac:dyDescent="0.25">
      <c r="A185" s="28"/>
      <c r="C185" s="20"/>
      <c r="D185" s="20"/>
    </row>
  </sheetData>
  <mergeCells count="89">
    <mergeCell ref="D129:D131"/>
    <mergeCell ref="D132:D134"/>
    <mergeCell ref="B1:D1"/>
    <mergeCell ref="B2:D2"/>
    <mergeCell ref="B3:D3"/>
    <mergeCell ref="B5:D5"/>
    <mergeCell ref="D126:D128"/>
    <mergeCell ref="D112:D114"/>
    <mergeCell ref="D109:D111"/>
    <mergeCell ref="D106:D108"/>
    <mergeCell ref="C126:C128"/>
    <mergeCell ref="D103:D105"/>
    <mergeCell ref="C129:C131"/>
    <mergeCell ref="C132:C134"/>
    <mergeCell ref="D135:D137"/>
    <mergeCell ref="D141:D143"/>
    <mergeCell ref="C168:C170"/>
    <mergeCell ref="C153:C155"/>
    <mergeCell ref="D162:D164"/>
    <mergeCell ref="D159:D161"/>
    <mergeCell ref="D156:D158"/>
    <mergeCell ref="D153:D155"/>
    <mergeCell ref="D150:D152"/>
    <mergeCell ref="D147:D149"/>
    <mergeCell ref="D144:D146"/>
    <mergeCell ref="C135:C137"/>
    <mergeCell ref="C156:C158"/>
    <mergeCell ref="C141:C143"/>
    <mergeCell ref="C144:C146"/>
    <mergeCell ref="C147:C149"/>
    <mergeCell ref="C150:C152"/>
    <mergeCell ref="D181:D183"/>
    <mergeCell ref="D178:D180"/>
    <mergeCell ref="D171:D173"/>
    <mergeCell ref="D168:D170"/>
    <mergeCell ref="D165:D167"/>
    <mergeCell ref="C171:C173"/>
    <mergeCell ref="C178:C180"/>
    <mergeCell ref="C181:C183"/>
    <mergeCell ref="C165:C167"/>
    <mergeCell ref="C159:C161"/>
    <mergeCell ref="C162:C164"/>
    <mergeCell ref="A126:A128"/>
    <mergeCell ref="A129:A131"/>
    <mergeCell ref="A132:A134"/>
    <mergeCell ref="B126:B128"/>
    <mergeCell ref="B132:B134"/>
    <mergeCell ref="B129:B131"/>
    <mergeCell ref="A106:A108"/>
    <mergeCell ref="A103:A105"/>
    <mergeCell ref="A109:A111"/>
    <mergeCell ref="A112:A114"/>
    <mergeCell ref="C103:C105"/>
    <mergeCell ref="C106:C108"/>
    <mergeCell ref="C109:C111"/>
    <mergeCell ref="C112:C114"/>
    <mergeCell ref="B103:B105"/>
    <mergeCell ref="B112:B114"/>
    <mergeCell ref="A147:A149"/>
    <mergeCell ref="B147:B149"/>
    <mergeCell ref="B156:B158"/>
    <mergeCell ref="B159:B161"/>
    <mergeCell ref="B144:B146"/>
    <mergeCell ref="A150:A152"/>
    <mergeCell ref="B150:B152"/>
    <mergeCell ref="A153:A155"/>
    <mergeCell ref="B153:B155"/>
    <mergeCell ref="A156:A158"/>
    <mergeCell ref="A135:A137"/>
    <mergeCell ref="B135:B137"/>
    <mergeCell ref="A141:A143"/>
    <mergeCell ref="B141:B143"/>
    <mergeCell ref="A144:A146"/>
    <mergeCell ref="A181:A183"/>
    <mergeCell ref="B181:B183"/>
    <mergeCell ref="A7:D7"/>
    <mergeCell ref="A162:A164"/>
    <mergeCell ref="B162:B164"/>
    <mergeCell ref="A165:A167"/>
    <mergeCell ref="B165:B167"/>
    <mergeCell ref="A168:A170"/>
    <mergeCell ref="B168:B170"/>
    <mergeCell ref="A171:A173"/>
    <mergeCell ref="B171:B173"/>
    <mergeCell ref="A178:A180"/>
    <mergeCell ref="B178:B180"/>
    <mergeCell ref="B106:B108"/>
    <mergeCell ref="B109:B111"/>
    <mergeCell ref="A159:A161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61" max="16383" man="1"/>
    <brk id="121" max="3" man="1"/>
    <brk id="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2020-10-02T08:21:44Z</cp:lastPrinted>
  <dcterms:created xsi:type="dcterms:W3CDTF">2018-01-17T07:28:52Z</dcterms:created>
  <dcterms:modified xsi:type="dcterms:W3CDTF">2021-03-04T06:37:03Z</dcterms:modified>
</cp:coreProperties>
</file>