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1840" windowHeight="11535" tabRatio="155"/>
  </bookViews>
  <sheets>
    <sheet name="приложение 2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0" i="1"/>
  <c r="D69" s="1"/>
  <c r="D64"/>
  <c r="D42" l="1"/>
  <c r="D10" l="1"/>
  <c r="D181" l="1"/>
  <c r="D187" l="1"/>
  <c r="D184"/>
  <c r="D123" l="1"/>
  <c r="D51" l="1"/>
  <c r="D125"/>
  <c r="D101"/>
  <c r="D98"/>
  <c r="D93"/>
  <c r="D39"/>
  <c r="D15"/>
  <c r="D9"/>
  <c r="D110" l="1"/>
  <c r="D97" s="1"/>
  <c r="D96" s="1"/>
  <c r="D25"/>
  <c r="D8" l="1"/>
  <c r="D190" l="1"/>
</calcChain>
</file>

<file path=xl/sharedStrings.xml><?xml version="1.0" encoding="utf-8"?>
<sst xmlns="http://schemas.openxmlformats.org/spreadsheetml/2006/main" count="291" uniqueCount="267">
  <si>
    <t>1 00 00000 00 0000 000</t>
  </si>
  <si>
    <t>Наименование доходов</t>
  </si>
  <si>
    <t>Коды бюджетной классификации</t>
  </si>
  <si>
    <t>1 01 00000 00 0000 000</t>
  </si>
  <si>
    <t>1 01 02000 01 0000 110</t>
  </si>
  <si>
    <t>1 01 02010 01 0000 110</t>
  </si>
  <si>
    <t>1 01 02020 01 0000 110</t>
  </si>
  <si>
    <t>1 01 02030 01 0000 110</t>
  </si>
  <si>
    <t>1 03 02000 01 0000 110</t>
  </si>
  <si>
    <t>1 03 02230 01 0000 110</t>
  </si>
  <si>
    <t>1 03 02240 01 0000 110</t>
  </si>
  <si>
    <t>1 03 02250 01 0000 110</t>
  </si>
  <si>
    <t>1 03 02260 01 0000 110</t>
  </si>
  <si>
    <t>1 05 00000 00 0000 000</t>
  </si>
  <si>
    <t>1 05 01000 00 0000 110</t>
  </si>
  <si>
    <t>1 05 01010 01 0000 110</t>
  </si>
  <si>
    <t>1 05 01011 01 0000 110</t>
  </si>
  <si>
    <t>1 05 01020 01 0000 110</t>
  </si>
  <si>
    <t>1 05 01021 01 0000 110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</si>
  <si>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</si>
  <si>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</si>
  <si>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</si>
  <si>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</si>
  <si>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</si>
  <si>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</si>
  <si>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</si>
  <si>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</si>
  <si>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</si>
  <si>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</si>
  <si>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</si>
  <si>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</si>
  <si>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</si>
  <si>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</si>
  <si>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</si>
  <si>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</si>
  <si>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1 05 02000 02 0000 110</t>
  </si>
  <si>
    <t>1 05 02010 02 0000 110</t>
  </si>
  <si>
    <t>1 05 03000 01 0000 110</t>
  </si>
  <si>
    <t>1 05 03010 01 0000 110</t>
  </si>
  <si>
    <t>1 05 04000  02 0000 110</t>
  </si>
  <si>
    <t>1 05 04020  02 0000 110</t>
  </si>
  <si>
    <t>1 08 00000 00 0000 000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</si>
  <si>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</si>
  <si>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</si>
  <si>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</si>
  <si>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</si>
  <si>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</si>
  <si>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1 11 05013 05 0000 120</t>
  </si>
  <si>
    <t>1 11 05013 13  0000 120</t>
  </si>
  <si>
    <t>1 11 05030 00 0000 120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</si>
  <si>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</si>
  <si>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</si>
  <si>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</si>
  <si>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</si>
  <si>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</si>
  <si>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1 13 00000 00 0000 000</t>
  </si>
  <si>
    <t>1 13 01000 00 0000 130</t>
  </si>
  <si>
    <t>1 13 01990 00 0000 130</t>
  </si>
  <si>
    <t>1 13 01995 05 0000 130</t>
  </si>
  <si>
    <t>1 14 00000 00 0000 000</t>
  </si>
  <si>
    <t>1 16  00000  00 0000 000</t>
  </si>
  <si>
    <t>1 17 00000 00 0000 000</t>
  </si>
  <si>
    <t>1 17 05000 00 0000 180</t>
  </si>
  <si>
    <t>1 17 05050 05 0000 180</t>
  </si>
  <si>
    <t>2 00 00000 00 0000 000</t>
  </si>
  <si>
    <t>2 02 00000 00 0000 000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</si>
  <si>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</si>
  <si>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</si>
  <si>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</si>
  <si>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</si>
  <si>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Государственная пошлина 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</si>
  <si>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</si>
  <si>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по делам, рассматриваемым в судах общей юрисдикции, мировыми судьями (за исключением  Верховного  Суда 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</si>
  <si>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</si>
  <si>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 в том числе казенных)</t>
  </si>
  <si>
    <t>Доходы, 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</si>
  <si>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</si>
  <si>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 поселений, а также средства от продажи права на заключение договоров аренды указанных земельных участков 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</si>
  <si>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 имущества бюджетных и автономных учреждений) </t>
  </si>
  <si>
    <t xml:space="preserve">Доходы от сдачи  в аренду имущества, находящегося в оперативном управлении 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</si>
  <si>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Платежи при пользовании природными ресурсами                        </t>
  </si>
  <si>
    <t>Плата за негативное воздействие на окружающую среду</t>
  </si>
  <si>
    <t>Плата за выбросы загрязняющих веществ  в атмосферный воздух стационарными объектами</t>
  </si>
  <si>
    <t>Плата за сбросы загрязняющих веществ  в водные объекты</t>
  </si>
  <si>
    <t>Плата за размещение отходов производства и потребления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</si>
  <si>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</si>
  <si>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</si>
  <si>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</si>
  <si>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</si>
  <si>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</si>
  <si>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</si>
  <si>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Прочие неналоговые доходы бюджетов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</si>
  <si>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</si>
  <si>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</si>
  <si>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</si>
  <si>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r>
      <t xml:space="preserve"> </t>
    </r>
    <r>
      <rPr>
        <sz val="9"/>
        <color rgb="FF000000"/>
        <rFont val="Times New Roman"/>
        <family val="1"/>
        <charset val="204"/>
      </rPr>
      <t>Дотации на выравнивание  бюджетной обеспеченности</t>
    </r>
  </si>
  <si>
    <t>Дотации бюджетам муниципальных  районов на выравнивание  бюджетной обеспеченности</t>
  </si>
  <si>
    <t>Субсидии бюджетам бюджетной системы Российской Федерации (межбюджетные субсидии)</t>
  </si>
  <si>
    <t xml:space="preserve">Прочие субсидии </t>
  </si>
  <si>
    <t xml:space="preserve">Прочие субсидии бюджетам муниципальных районов </t>
  </si>
  <si>
    <t>Субвенции бюджетам бюджетной системы Российской Федерации</t>
  </si>
  <si>
    <t xml:space="preserve">Субвенции бюджетам муниципальных образований на обеспечение мер социальной поддержки реабилитированных лиц и лиц, признанных  пострадавшими от политических репрессий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</si>
  <si>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</si>
  <si>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на содержание ребенка в семье опекуна и приемной  семье, а также вознаграждение, причитающееся приемному  родителю </t>
  </si>
  <si>
    <t xml:space="preserve">Субвенции бюджетам муниципальных районов на содержание ребенка  в семье опекуна и приемной семье, а также вознаграждение, причитающееся приемному  родителю </t>
  </si>
  <si>
    <t>Прочие субвенции</t>
  </si>
  <si>
    <t>Прочие субвенции бюджетам муниципальных районов</t>
  </si>
  <si>
    <t>Субвенции местным бюджетам на 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</si>
  <si>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</t>
  </si>
  <si>
    <t>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</si>
  <si>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местным бюджетам на реализацию образовательной программы дошкольного образования в части финансирования расходов на 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 (за исключением расходов на содержание зданий и оплату коммунальных услуг)</t>
  </si>
  <si>
    <t>Субвенции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</si>
  <si>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</si>
  <si>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 бюджетам муниципальных районов на оказание финансовой поддержки общественным организациям ветеранов войны, труда, Вооруженных сил и правоохранительных органов</t>
  </si>
  <si>
    <t>Субвенции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</si>
  <si>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</si>
  <si>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организации и осуществлению  деятельности по опеке и попечительству </t>
  </si>
  <si>
    <t>Субвенции бюджетам муниципальных районов на осуществление отдельных государственных полномочий  по финансовому обеспечению расходов по предоставлению мер социальной поддержки на  бесплатное жилое помещение с отоплением  и освещением работникам муниципальных образовательных учреждений</t>
  </si>
  <si>
    <t>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</si>
  <si>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Субвенции бюджетам муниципальных районов на содержание работников, осуществляющих отдельные государственных полномочий по предоставлению  работникам муниципальных учреждений культуры мер социальной поддержки</t>
  </si>
  <si>
    <t>Субвенции бюджетам муниципальных районов на осуществление отдельных государственных полномочий  по профилактике безнадзорности и правонарушений несовершеннолетних</t>
  </si>
  <si>
    <t>Субвенции бюджетам муниципальных районов на осуществление отдельных государственных полномочий в области 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</si>
  <si>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</si>
  <si>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Субвенции бюджетам муниципальных образований на обеспечение мер социальной поддержки ветеранов труда и тружеников  тыла</t>
  </si>
  <si>
    <t>Субвенции бюджетам муниципальных образований на выплату ежемесячного пособия на ребенка</t>
  </si>
  <si>
    <t>Субвенции бюджетам муниципальных районов на выплату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</si>
  <si>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ВСЕГО  ДОХОДОВ</t>
  </si>
  <si>
    <t>(рублей)</t>
  </si>
  <si>
    <t>Единая субвенция местным бюджетам</t>
  </si>
  <si>
    <t>Единая субвенция бюджетам муниципальных районов</t>
  </si>
  <si>
    <t>2 02 15001 00 0000 150</t>
  </si>
  <si>
    <t>2 02 10000 00 0000 150</t>
  </si>
  <si>
    <t>2 02 15001 05 0000 150</t>
  </si>
  <si>
    <t>2 02 20000 00 0000 150</t>
  </si>
  <si>
    <t>2 02 29999 00 0000 150</t>
  </si>
  <si>
    <t xml:space="preserve">2 02 29999 05 0000 150 </t>
  </si>
  <si>
    <t>2 02 30000 00  0000 150</t>
  </si>
  <si>
    <t>2 02 30013 00 0000 150</t>
  </si>
  <si>
    <t>2 02 30013 05 0000 150</t>
  </si>
  <si>
    <t>2 02 30027 00 0000 150</t>
  </si>
  <si>
    <t>2 02 30027 05 0000 150</t>
  </si>
  <si>
    <t>2 02 39998 00 0000 150</t>
  </si>
  <si>
    <t>2 02 39998 05 0000 150</t>
  </si>
  <si>
    <t>2 02 39999 00 0000 150</t>
  </si>
  <si>
    <t>2 02 39999 05 0000 150</t>
  </si>
  <si>
    <t>2 02 39999 05 0000 150</t>
  </si>
  <si>
    <t>1 03 02231 01 0000 110</t>
  </si>
  <si>
    <t>1 03 02241 01 0000 110</t>
  </si>
  <si>
    <t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</si>
  <si>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       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</si>
  <si>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</si>
  <si>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</si>
  <si>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</si>
  <si>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1 12 01041 01 0000 120</t>
  </si>
  <si>
    <t xml:space="preserve">Плата за размещение отходов производства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</si>
  <si>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</si>
  <si>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</si>
  <si>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</si>
  <si>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</si>
  <si>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</si>
  <si>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Сумма на 2020 год</t>
  </si>
  <si>
    <t>1 16  07090 00 0000 140</t>
  </si>
  <si>
    <t>2 02 40000 00 0000 150</t>
  </si>
  <si>
    <t>2 02 40014 00 0000 150</t>
  </si>
  <si>
    <t>2 02 40014 05 0000 150</t>
  </si>
  <si>
    <t>Иные межбюджетные трансферты</t>
  </si>
  <si>
    <t>Межбюджетные трансферты, передаваемые бюджетам из бюджетов поселений на осуществление части полномочий по решению вопросов местногозначения в соотвентствии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</si>
  <si>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</si>
  <si>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2 07 00000 00 0000 000</t>
  </si>
  <si>
    <t>2 07 05000 05 0000 150</t>
  </si>
  <si>
    <t>2 07 05030 05 0000 150</t>
  </si>
  <si>
    <t>Прочие безвозмездные поступления</t>
  </si>
  <si>
    <t>Прочие безвозмездные поступления в бюджеты муниципальных районов</t>
  </si>
  <si>
    <t>2 19 00000 00 0000 000</t>
  </si>
  <si>
    <t>2 19 00000 05 0000 150</t>
  </si>
  <si>
    <t>2 19 60010 05 0000 150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</si>
  <si>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</si>
  <si>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</si>
  <si>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</si>
  <si>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1 03 00000 00 0000 000</t>
  </si>
  <si>
    <t>1 11 05035 05 0000 120</t>
  </si>
  <si>
    <t>Доходы от оказания  платных услуг и  компенсации затрат государства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</si>
  <si>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</si>
  <si>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2 02 25467 00 0000 150</t>
  </si>
  <si>
    <t>2 02 25467 05 0000 150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</si>
  <si>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</si>
  <si>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</si>
  <si>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2 02 25169 05 0000 150</t>
  </si>
  <si>
    <t>2 02 25491 05 0000 150</t>
  </si>
  <si>
    <t>Субсидии бюджетам муниципальных районов на создание новых мест дополнительного образования детей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</si>
  <si>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</si>
  <si>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2 02 25491 00 0000 150</t>
  </si>
  <si>
    <t>Субсидии бюджетам на создание новых мест дополнительного образования детей</t>
  </si>
  <si>
    <t>2 02 25169 00 0000 150</t>
  </si>
  <si>
    <t xml:space="preserve">Субсидии бюджетам на обновление материально-технической базы для формирования у обучающихся современных технологических и гуманитарных навыков </t>
  </si>
  <si>
    <t>Приложение №2</t>
  </si>
  <si>
    <t>к постановлению</t>
  </si>
  <si>
    <t xml:space="preserve">Администрации Советского района </t>
  </si>
  <si>
    <t>1 01 02050 01 0000 110</t>
  </si>
  <si>
    <t>Налог на доходы с физических лиц с сумм прибыли контролируемой иностранной  компании, полученной физическими лицами, признаваемыми контролирующими лицами этой компании</t>
  </si>
  <si>
    <t>1 05 02020 02 0000 110</t>
  </si>
  <si>
    <t>Единый налог на вмененный доход для отдельных видов деятельности(за налоговые периоды, истекшие до 1 января 2011 года)</t>
  </si>
  <si>
    <t>1 05 03020 01 0000 110</t>
  </si>
  <si>
    <t>Единый сельскохозяйственный налог (за налоговые периоды, истекшие до 1 января 2011 года)</t>
  </si>
  <si>
    <t>1 11 03000 00 0000 000</t>
  </si>
  <si>
    <t>1 11 03050 05 0000 120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</si>
  <si>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</si>
  <si>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 бюджетов муниципальных районов</t>
  </si>
  <si>
    <t>113 02000 00 0000 130</t>
  </si>
  <si>
    <t>113 02990 00 0000 130</t>
  </si>
  <si>
    <t>113 02995 05 0000 130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</si>
  <si>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</si>
  <si>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</si>
  <si>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 бюджетов муниципальных районов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</si>
  <si>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</si>
  <si>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</si>
  <si>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</si>
  <si>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</si>
  <si>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1 14 06013 05 0000 430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</si>
  <si>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</si>
  <si>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</si>
  <si>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</si>
  <si>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</si>
  <si>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</si>
  <si>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</si>
  <si>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</si>
  <si>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</si>
  <si>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</si>
  <si>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</si>
  <si>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</si>
  <si>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1 16 01143 01 0000 140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</si>
  <si>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</si>
  <si>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</si>
  <si>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</si>
  <si>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1 16 01153 01 0000 140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</si>
  <si>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</si>
  <si>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</si>
  <si>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</si>
  <si>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</si>
  <si>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</si>
  <si>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</si>
  <si>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</si>
  <si>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1 16 01000 01 0000 140</t>
  </si>
  <si>
    <t>Административные штрафы , установленные Кодексом Российской Федерации об административных правонарушениях</t>
  </si>
  <si>
    <t>1 16 01170 01 0000 140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</si>
  <si>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</si>
  <si>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</si>
  <si>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 посягающие на институты государственной власти, налагаемые мировыми судьями, комиссиями по делам несовершенолетних и защите их прав</t>
  </si>
  <si>
    <t>1 16 01193 01 0000 140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</si>
  <si>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</si>
  <si>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</si>
  <si>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</si>
  <si>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1 16 01203 01 0000 140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</si>
  <si>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</si>
  <si>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</si>
  <si>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</si>
  <si>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116 10000 00 0000 140</t>
  </si>
  <si>
    <t>Платежи в целях возмещения причиненного ущерба</t>
  </si>
  <si>
    <t>116 10120 00 0000 140</t>
  </si>
  <si>
    <t>116 10123 01 0000 140</t>
  </si>
  <si>
    <t>116 10129 01 0000 140</t>
  </si>
  <si>
    <t xml:space="preserve">Доходы от денежных взысканий (штрафов), поступающие в счет погашения задолженности, образовавшейся  до 1  января 2020 года, подлежащие зачислению в бюджеты бюджетной системы Российской Федерации по нормативам, действовавшим в 2019 году </t>
  </si>
  <si>
    <t xml:space="preserve">Доходы от денежных взысканий (штрафов), поступающие в счет погашения задолженности, образовавшейся  до 1  января 2020 года, подлежащие зачислению в бюджет муниципального образованияпо нормативам, действовавшим в 2019 году </t>
  </si>
  <si>
    <t xml:space="preserve">Доходы от денежных взысканий (штрафов), поступающие в счет погашения задолженности, образовавшейся  до 1  января 2020 года, подлежащие зачислению в  федеральный бюджет и бюджет муниципального района по нормативам, действовавшим в 2019 году </t>
  </si>
  <si>
    <t>Исполнено за 1 квартал  2020 г</t>
  </si>
  <si>
    <t>Поступления доходов в бюджет муниципального района "Советский район"   Курской области  за 1 квартал 2020 год</t>
  </si>
  <si>
    <t>от 20.05.2020  № 404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</si>
</sst>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justify" vertical="top" wrapText="1"/>
    </xf>
    <xf numFmtId="0" fontId="5" fillId="0" borderId="0" xfId="0" applyFont="1"/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4" fillId="0" borderId="1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4" fillId="2" borderId="8" xfId="0" applyFont="1" applyFill="1" applyBorder="1" applyAlignment="1">
      <alignment horizontal="justify" vertical="top" wrapText="1"/>
    </xf>
    <xf numFmtId="0" fontId="5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 wrapText="1"/>
    </xf>
    <xf numFmtId="0" fontId="0" fillId="0" borderId="0" xfId="0" applyBorder="1"/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2" fillId="0" borderId="0" xfId="0" applyFont="1"/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7" fillId="0" borderId="6" xfId="0" applyFont="1" applyBorder="1"/>
    <xf numFmtId="0" fontId="8" fillId="0" borderId="1" xfId="0" applyFont="1" applyBorder="1"/>
    <xf numFmtId="0" fontId="6" fillId="0" borderId="1" xfId="0" applyFont="1" applyBorder="1" applyAlignment="1">
      <alignment horizontal="left" vertical="top"/>
    </xf>
    <xf numFmtId="0" fontId="8" fillId="2" borderId="1" xfId="0" applyFont="1" applyFill="1" applyBorder="1" applyAlignment="1">
      <alignment horizontal="left" vertical="top"/>
    </xf>
    <xf numFmtId="0" fontId="3" fillId="0" borderId="8" xfId="0" applyFont="1" applyBorder="1" applyAlignment="1">
      <alignment horizontal="justify" vertical="top" wrapText="1"/>
    </xf>
    <xf numFmtId="0" fontId="6" fillId="2" borderId="1" xfId="0" applyFont="1" applyFill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justify" vertical="top" wrapText="1"/>
    </xf>
    <xf numFmtId="0" fontId="3" fillId="2" borderId="14" xfId="0" applyFont="1" applyFill="1" applyBorder="1" applyAlignment="1">
      <alignment wrapText="1"/>
    </xf>
    <xf numFmtId="0" fontId="3" fillId="0" borderId="8" xfId="0" applyFont="1" applyBorder="1" applyAlignment="1">
      <alignment horizontal="justify" vertical="center" wrapText="1"/>
    </xf>
    <xf numFmtId="2" fontId="7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center" wrapText="1"/>
    </xf>
    <xf numFmtId="2" fontId="4" fillId="0" borderId="1" xfId="0" applyNumberFormat="1" applyFont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horizont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left" vertical="top" wrapText="1"/>
    </xf>
    <xf numFmtId="4" fontId="8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4" fontId="8" fillId="2" borderId="1" xfId="0" applyNumberFormat="1" applyFont="1" applyFill="1" applyBorder="1" applyAlignment="1">
      <alignment horizontal="center"/>
    </xf>
    <xf numFmtId="4" fontId="8" fillId="0" borderId="13" xfId="0" applyNumberFormat="1" applyFont="1" applyBorder="1" applyAlignment="1">
      <alignment horizontal="center"/>
    </xf>
    <xf numFmtId="4" fontId="6" fillId="0" borderId="13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left" vertical="top" wrapText="1"/>
    </xf>
    <xf numFmtId="0" fontId="11" fillId="0" borderId="15" xfId="0" applyFont="1" applyBorder="1" applyAlignment="1">
      <alignment horizontal="justify" vertical="center" wrapText="1"/>
    </xf>
    <xf numFmtId="0" fontId="11" fillId="0" borderId="7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justify" vertical="center" wrapText="1"/>
    </xf>
    <xf numFmtId="0" fontId="3" fillId="0" borderId="1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center" vertical="center" wrapText="1" shrinkToFit="1"/>
    </xf>
    <xf numFmtId="0" fontId="13" fillId="0" borderId="1" xfId="0" applyFont="1" applyFill="1" applyBorder="1" applyAlignment="1">
      <alignment horizontal="justify" vertical="center"/>
    </xf>
    <xf numFmtId="0" fontId="6" fillId="0" borderId="1" xfId="0" applyFont="1" applyFill="1" applyBorder="1" applyAlignment="1">
      <alignment horizontal="justify" vertical="center"/>
    </xf>
    <xf numFmtId="2" fontId="3" fillId="0" borderId="5" xfId="0" applyNumberFormat="1" applyFont="1" applyBorder="1" applyAlignment="1">
      <alignment horizontal="center" wrapText="1"/>
    </xf>
    <xf numFmtId="2" fontId="3" fillId="0" borderId="13" xfId="0" applyNumberFormat="1" applyFont="1" applyBorder="1" applyAlignment="1">
      <alignment horizontal="center" wrapText="1"/>
    </xf>
    <xf numFmtId="0" fontId="3" fillId="0" borderId="8" xfId="0" applyFont="1" applyBorder="1" applyAlignment="1">
      <alignment horizontal="justify" vertical="top" wrapText="1"/>
    </xf>
    <xf numFmtId="4" fontId="6" fillId="0" borderId="13" xfId="0" applyNumberFormat="1" applyFont="1" applyBorder="1" applyAlignment="1">
      <alignment horizontal="center"/>
    </xf>
    <xf numFmtId="0" fontId="6" fillId="0" borderId="13" xfId="0" applyFont="1" applyBorder="1" applyAlignment="1">
      <alignment horizontal="left" vertical="top"/>
    </xf>
    <xf numFmtId="0" fontId="6" fillId="0" borderId="1" xfId="0" applyFont="1" applyBorder="1" applyAlignment="1">
      <alignment wrapText="1"/>
    </xf>
    <xf numFmtId="4" fontId="6" fillId="2" borderId="5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left" vertical="center" wrapText="1" shrinkToFit="1"/>
    </xf>
    <xf numFmtId="4" fontId="6" fillId="0" borderId="5" xfId="0" applyNumberFormat="1" applyFont="1" applyBorder="1" applyAlignment="1">
      <alignment horizontal="center"/>
    </xf>
    <xf numFmtId="4" fontId="6" fillId="0" borderId="12" xfId="0" applyNumberFormat="1" applyFont="1" applyBorder="1" applyAlignment="1">
      <alignment horizontal="center"/>
    </xf>
    <xf numFmtId="4" fontId="6" fillId="0" borderId="13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0" fontId="4" fillId="0" borderId="16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/>
    </xf>
    <xf numFmtId="4" fontId="8" fillId="0" borderId="12" xfId="0" applyNumberFormat="1" applyFont="1" applyBorder="1" applyAlignment="1">
      <alignment horizontal="center"/>
    </xf>
    <xf numFmtId="4" fontId="8" fillId="0" borderId="13" xfId="0" applyNumberFormat="1" applyFont="1" applyBorder="1" applyAlignment="1">
      <alignment horizontal="center"/>
    </xf>
    <xf numFmtId="0" fontId="4" fillId="0" borderId="17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19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0" fontId="9" fillId="0" borderId="0" xfId="0" applyFont="1" applyBorder="1" applyAlignment="1">
      <alignment horizontal="center" wrapText="1"/>
    </xf>
    <xf numFmtId="2" fontId="3" fillId="0" borderId="5" xfId="0" applyNumberFormat="1" applyFont="1" applyBorder="1" applyAlignment="1">
      <alignment horizontal="center" wrapText="1"/>
    </xf>
    <xf numFmtId="2" fontId="3" fillId="0" borderId="12" xfId="0" applyNumberFormat="1" applyFont="1" applyBorder="1" applyAlignment="1">
      <alignment horizontal="center" wrapText="1"/>
    </xf>
    <xf numFmtId="2" fontId="3" fillId="0" borderId="13" xfId="0" applyNumberFormat="1" applyFont="1" applyBorder="1" applyAlignment="1">
      <alignment horizontal="center" wrapText="1"/>
    </xf>
    <xf numFmtId="2" fontId="4" fillId="0" borderId="5" xfId="0" applyNumberFormat="1" applyFont="1" applyBorder="1" applyAlignment="1">
      <alignment horizontal="center" wrapText="1"/>
    </xf>
    <xf numFmtId="2" fontId="4" fillId="0" borderId="13" xfId="0" applyNumberFormat="1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96"/>
  <sheetViews>
    <sheetView tabSelected="1" view="pageBreakPreview" topLeftCell="A177" zoomScaleNormal="100" zoomScaleSheetLayoutView="100" workbookViewId="0">
      <selection activeCell="A5" sqref="A5:D5"/>
    </sheetView>
  </sheetViews>
  <sheetFormatPr defaultRowHeight="15"/>
  <cols>
    <col min="1" max="1" width="20.85546875" customWidth="1"/>
    <col min="2" max="2" width="53.42578125" customWidth="1"/>
    <col min="3" max="3" width="14.7109375" customWidth="1"/>
    <col min="4" max="4" width="16.42578125" customWidth="1"/>
  </cols>
  <sheetData>
    <row r="1" spans="1:4" ht="15.75">
      <c r="A1" s="20"/>
      <c r="B1" s="95" t="s">
        <v>195</v>
      </c>
      <c r="C1" s="95"/>
      <c r="D1" s="95"/>
    </row>
    <row r="2" spans="1:4" ht="15.75">
      <c r="A2" s="20"/>
      <c r="B2" s="95" t="s">
        <v>196</v>
      </c>
      <c r="C2" s="95"/>
      <c r="D2" s="95"/>
    </row>
    <row r="3" spans="1:4" ht="15.75">
      <c r="A3" s="20"/>
      <c r="B3" s="95" t="s">
        <v>197</v>
      </c>
      <c r="C3" s="95"/>
      <c r="D3" s="95"/>
    </row>
    <row r="4" spans="1:4" ht="15.75">
      <c r="A4" s="20"/>
      <c r="B4" s="96" t="s">
        <v>266</v>
      </c>
      <c r="C4" s="96"/>
      <c r="D4" s="96"/>
    </row>
    <row r="5" spans="1:4" ht="42" customHeight="1">
      <c r="A5" s="97" t="s">
        <v>265</v>
      </c>
      <c r="B5" s="97"/>
      <c r="C5" s="97"/>
      <c r="D5" s="97"/>
    </row>
    <row r="6" spans="1:4" ht="16.5" customHeight="1">
      <c r="A6" s="16"/>
      <c r="B6" s="16"/>
      <c r="C6" s="16"/>
      <c r="D6" s="15" t="s">
        <v>127</v>
      </c>
    </row>
    <row r="7" spans="1:4" ht="30" customHeight="1">
      <c r="A7" s="2" t="s">
        <v>2</v>
      </c>
      <c r="B7" s="1" t="s">
        <v>1</v>
      </c>
      <c r="C7" s="2" t="s">
        <v>160</v>
      </c>
      <c r="D7" s="2" t="s">
        <v>264</v>
      </c>
    </row>
    <row r="8" spans="1:4">
      <c r="A8" s="24" t="s">
        <v>0</v>
      </c>
      <c r="B8" s="23" t="s">
        <v>19</v>
      </c>
      <c r="C8" s="41">
        <v>158619914</v>
      </c>
      <c r="D8" s="50">
        <f>D9+D15+D25+D39+D42+D51+D57+D64+D69+D93</f>
        <v>42903261.979999989</v>
      </c>
    </row>
    <row r="9" spans="1:4">
      <c r="A9" s="24" t="s">
        <v>3</v>
      </c>
      <c r="B9" s="23" t="s">
        <v>20</v>
      </c>
      <c r="C9" s="41">
        <v>119096475</v>
      </c>
      <c r="D9" s="50">
        <f>D10</f>
        <v>30271730.849999998</v>
      </c>
    </row>
    <row r="10" spans="1:4" ht="19.5" customHeight="1">
      <c r="A10" s="24" t="s">
        <v>4</v>
      </c>
      <c r="B10" s="23" t="s">
        <v>21</v>
      </c>
      <c r="C10" s="41">
        <v>119096475</v>
      </c>
      <c r="D10" s="50">
        <f>D11+D12+D13+D14</f>
        <v>30271730.849999998</v>
      </c>
    </row>
    <row r="11" spans="1:4" ht="60.75">
      <c r="A11" s="25" t="s">
        <v>5</v>
      </c>
      <c r="B11" s="71" t="s">
        <v>22</v>
      </c>
      <c r="C11" s="42">
        <v>117821701</v>
      </c>
      <c r="D11" s="51">
        <v>29728279.890000001</v>
      </c>
    </row>
    <row r="12" spans="1:4" ht="84.75" thickBot="1">
      <c r="A12" s="70" t="s">
        <v>6</v>
      </c>
      <c r="B12" s="68" t="s">
        <v>23</v>
      </c>
      <c r="C12" s="67">
        <v>889238</v>
      </c>
      <c r="D12" s="69">
        <v>425090.36</v>
      </c>
    </row>
    <row r="13" spans="1:4" ht="43.5" customHeight="1" thickBot="1">
      <c r="A13" s="25" t="s">
        <v>7</v>
      </c>
      <c r="B13" s="6" t="s">
        <v>24</v>
      </c>
      <c r="C13" s="43">
        <v>385536</v>
      </c>
      <c r="D13" s="51">
        <v>118359.7</v>
      </c>
    </row>
    <row r="14" spans="1:4" ht="44.25" customHeight="1" thickBot="1">
      <c r="A14" s="25" t="s">
        <v>198</v>
      </c>
      <c r="B14" s="38" t="s">
        <v>199</v>
      </c>
      <c r="C14" s="43"/>
      <c r="D14" s="51">
        <v>0.9</v>
      </c>
    </row>
    <row r="15" spans="1:4" ht="34.5" customHeight="1" thickBot="1">
      <c r="A15" s="25" t="s">
        <v>179</v>
      </c>
      <c r="B15" s="7" t="s">
        <v>25</v>
      </c>
      <c r="C15" s="44">
        <v>9623009</v>
      </c>
      <c r="D15" s="50">
        <f>D16</f>
        <v>2332977.66</v>
      </c>
    </row>
    <row r="16" spans="1:4" ht="24.75" thickBot="1">
      <c r="A16" s="25" t="s">
        <v>8</v>
      </c>
      <c r="B16" s="6" t="s">
        <v>26</v>
      </c>
      <c r="C16" s="43">
        <v>9623009</v>
      </c>
      <c r="D16" s="51">
        <v>2332977.66</v>
      </c>
    </row>
    <row r="17" spans="1:4" ht="48.75" thickBot="1">
      <c r="A17" s="25" t="s">
        <v>9</v>
      </c>
      <c r="B17" s="6" t="s">
        <v>27</v>
      </c>
      <c r="C17" s="43">
        <v>3487112</v>
      </c>
      <c r="D17" s="51">
        <v>1058752.73</v>
      </c>
    </row>
    <row r="18" spans="1:4" ht="72.75" customHeight="1" thickBot="1">
      <c r="A18" s="25" t="s">
        <v>146</v>
      </c>
      <c r="B18" s="27" t="s">
        <v>149</v>
      </c>
      <c r="C18" s="43">
        <v>3487112</v>
      </c>
      <c r="D18" s="51">
        <v>1058752.73</v>
      </c>
    </row>
    <row r="19" spans="1:4" ht="65.25" customHeight="1" thickBot="1">
      <c r="A19" s="25" t="s">
        <v>10</v>
      </c>
      <c r="B19" s="6" t="s">
        <v>150</v>
      </c>
      <c r="C19" s="43">
        <v>23025</v>
      </c>
      <c r="D19" s="51">
        <v>6901.98</v>
      </c>
    </row>
    <row r="20" spans="1:4" ht="91.5" customHeight="1" thickBot="1">
      <c r="A20" s="25" t="s">
        <v>147</v>
      </c>
      <c r="B20" s="27" t="s">
        <v>148</v>
      </c>
      <c r="C20" s="43">
        <v>23025</v>
      </c>
      <c r="D20" s="51">
        <v>6901.98</v>
      </c>
    </row>
    <row r="21" spans="1:4" ht="57.75" customHeight="1" thickBot="1">
      <c r="A21" s="25" t="s">
        <v>11</v>
      </c>
      <c r="B21" s="6" t="s">
        <v>28</v>
      </c>
      <c r="C21" s="43">
        <v>6761551</v>
      </c>
      <c r="D21" s="51">
        <v>1486015.77</v>
      </c>
    </row>
    <row r="22" spans="1:4" ht="75.75" customHeight="1">
      <c r="A22" s="28" t="s">
        <v>156</v>
      </c>
      <c r="B22" s="39" t="s">
        <v>155</v>
      </c>
      <c r="C22" s="45">
        <v>6761551</v>
      </c>
      <c r="D22" s="52">
        <v>1486015.77</v>
      </c>
    </row>
    <row r="23" spans="1:4" ht="48.75" thickBot="1">
      <c r="A23" s="25" t="s">
        <v>12</v>
      </c>
      <c r="B23" s="6" t="s">
        <v>29</v>
      </c>
      <c r="C23" s="43">
        <v>-648679</v>
      </c>
      <c r="D23" s="51">
        <v>-218692.82</v>
      </c>
    </row>
    <row r="24" spans="1:4" ht="80.25" customHeight="1" thickBot="1">
      <c r="A24" s="25" t="s">
        <v>151</v>
      </c>
      <c r="B24" s="27" t="s">
        <v>152</v>
      </c>
      <c r="C24" s="43">
        <v>-648679</v>
      </c>
      <c r="D24" s="51">
        <v>-218692.82</v>
      </c>
    </row>
    <row r="25" spans="1:4" ht="15.75" thickBot="1">
      <c r="A25" s="26" t="s">
        <v>13</v>
      </c>
      <c r="B25" s="14" t="s">
        <v>30</v>
      </c>
      <c r="C25" s="46">
        <v>4952466</v>
      </c>
      <c r="D25" s="53">
        <f>D26+D31+D34+D37</f>
        <v>3695877</v>
      </c>
    </row>
    <row r="26" spans="1:4" ht="24.75" thickBot="1">
      <c r="A26" s="25" t="s">
        <v>14</v>
      </c>
      <c r="B26" s="6" t="s">
        <v>31</v>
      </c>
      <c r="C26" s="43">
        <v>89030</v>
      </c>
      <c r="D26" s="51">
        <v>12215.72</v>
      </c>
    </row>
    <row r="27" spans="1:4" ht="24.75" thickBot="1">
      <c r="A27" s="25" t="s">
        <v>15</v>
      </c>
      <c r="B27" s="6" t="s">
        <v>32</v>
      </c>
      <c r="C27" s="43">
        <v>60262</v>
      </c>
      <c r="D27" s="51">
        <v>9535.16</v>
      </c>
    </row>
    <row r="28" spans="1:4" ht="24.75" thickBot="1">
      <c r="A28" s="25" t="s">
        <v>16</v>
      </c>
      <c r="B28" s="6" t="s">
        <v>32</v>
      </c>
      <c r="C28" s="43">
        <v>60262</v>
      </c>
      <c r="D28" s="51">
        <v>9535.16</v>
      </c>
    </row>
    <row r="29" spans="1:4" ht="36.75" thickBot="1">
      <c r="A29" s="25" t="s">
        <v>17</v>
      </c>
      <c r="B29" s="6" t="s">
        <v>33</v>
      </c>
      <c r="C29" s="43">
        <v>28768</v>
      </c>
      <c r="D29" s="51">
        <v>2680.56</v>
      </c>
    </row>
    <row r="30" spans="1:4" ht="48.75" thickBot="1">
      <c r="A30" s="25" t="s">
        <v>18</v>
      </c>
      <c r="B30" s="6" t="s">
        <v>34</v>
      </c>
      <c r="C30" s="43">
        <v>28768</v>
      </c>
      <c r="D30" s="51">
        <v>2680.56</v>
      </c>
    </row>
    <row r="31" spans="1:4" ht="15.75" thickBot="1">
      <c r="A31" s="19" t="s">
        <v>35</v>
      </c>
      <c r="B31" s="6" t="s">
        <v>66</v>
      </c>
      <c r="C31" s="43">
        <v>3202000</v>
      </c>
      <c r="D31" s="51">
        <v>986476.88</v>
      </c>
    </row>
    <row r="32" spans="1:4" ht="15.75" thickBot="1">
      <c r="A32" s="19" t="s">
        <v>36</v>
      </c>
      <c r="B32" s="6" t="s">
        <v>66</v>
      </c>
      <c r="C32" s="43">
        <v>3202000</v>
      </c>
      <c r="D32" s="51">
        <v>986476.88</v>
      </c>
    </row>
    <row r="33" spans="1:4" ht="24.75" thickBot="1">
      <c r="A33" s="37" t="s">
        <v>200</v>
      </c>
      <c r="B33" s="38" t="s">
        <v>201</v>
      </c>
      <c r="C33" s="43"/>
      <c r="D33" s="51">
        <v>68.900000000000006</v>
      </c>
    </row>
    <row r="34" spans="1:4" ht="15.75" thickBot="1">
      <c r="A34" s="19" t="s">
        <v>37</v>
      </c>
      <c r="B34" s="6" t="s">
        <v>67</v>
      </c>
      <c r="C34" s="43">
        <v>1605000</v>
      </c>
      <c r="D34" s="51">
        <v>2679741.14</v>
      </c>
    </row>
    <row r="35" spans="1:4" ht="15.75" thickBot="1">
      <c r="A35" s="19" t="s">
        <v>38</v>
      </c>
      <c r="B35" s="6" t="s">
        <v>67</v>
      </c>
      <c r="C35" s="43">
        <v>1605000</v>
      </c>
      <c r="D35" s="51">
        <v>2679741.14</v>
      </c>
    </row>
    <row r="36" spans="1:4" ht="24.75" thickBot="1">
      <c r="A36" s="37" t="s">
        <v>202</v>
      </c>
      <c r="B36" s="38" t="s">
        <v>203</v>
      </c>
      <c r="C36" s="43"/>
      <c r="D36" s="51">
        <v>4.43</v>
      </c>
    </row>
    <row r="37" spans="1:4" ht="24.75" thickBot="1">
      <c r="A37" s="19" t="s">
        <v>39</v>
      </c>
      <c r="B37" s="6" t="s">
        <v>68</v>
      </c>
      <c r="C37" s="43">
        <v>56436</v>
      </c>
      <c r="D37" s="51">
        <v>17443.259999999998</v>
      </c>
    </row>
    <row r="38" spans="1:4" ht="32.25" customHeight="1" thickBot="1">
      <c r="A38" s="19" t="s">
        <v>40</v>
      </c>
      <c r="B38" s="6" t="s">
        <v>69</v>
      </c>
      <c r="C38" s="43">
        <v>56436</v>
      </c>
      <c r="D38" s="51">
        <v>17443.259999999998</v>
      </c>
    </row>
    <row r="39" spans="1:4" ht="28.5" customHeight="1" thickBot="1">
      <c r="A39" s="18" t="s">
        <v>41</v>
      </c>
      <c r="B39" s="7" t="s">
        <v>70</v>
      </c>
      <c r="C39" s="44">
        <v>1082835</v>
      </c>
      <c r="D39" s="50">
        <f>D40</f>
        <v>316056.46999999997</v>
      </c>
    </row>
    <row r="40" spans="1:4" ht="24.75" thickBot="1">
      <c r="A40" s="19" t="s">
        <v>42</v>
      </c>
      <c r="B40" s="6" t="s">
        <v>71</v>
      </c>
      <c r="C40" s="43">
        <v>1082835</v>
      </c>
      <c r="D40" s="51">
        <v>316056.46999999997</v>
      </c>
    </row>
    <row r="41" spans="1:4" ht="36.75" thickBot="1">
      <c r="A41" s="19" t="s">
        <v>43</v>
      </c>
      <c r="B41" s="6" t="s">
        <v>72</v>
      </c>
      <c r="C41" s="43">
        <v>1082835</v>
      </c>
      <c r="D41" s="51">
        <v>316056.46999999997</v>
      </c>
    </row>
    <row r="42" spans="1:4" ht="24.75" thickBot="1">
      <c r="A42" s="49" t="s">
        <v>44</v>
      </c>
      <c r="B42" s="7" t="s">
        <v>73</v>
      </c>
      <c r="C42" s="44">
        <v>11386973</v>
      </c>
      <c r="D42" s="50">
        <f>D43+D45</f>
        <v>3799489.5100000002</v>
      </c>
    </row>
    <row r="43" spans="1:4" ht="24.75" thickBot="1">
      <c r="A43" s="12" t="s">
        <v>204</v>
      </c>
      <c r="B43" s="10" t="s">
        <v>206</v>
      </c>
      <c r="C43" s="44"/>
      <c r="D43" s="50">
        <v>9.77</v>
      </c>
    </row>
    <row r="44" spans="1:4" ht="24.75" thickBot="1">
      <c r="A44" s="47" t="s">
        <v>205</v>
      </c>
      <c r="B44" s="48" t="s">
        <v>207</v>
      </c>
      <c r="C44" s="43"/>
      <c r="D44" s="51">
        <v>9.77</v>
      </c>
    </row>
    <row r="45" spans="1:4" ht="60.75" thickBot="1">
      <c r="A45" s="11" t="s">
        <v>45</v>
      </c>
      <c r="B45" s="6" t="s">
        <v>74</v>
      </c>
      <c r="C45" s="43">
        <v>11386973</v>
      </c>
      <c r="D45" s="51">
        <v>3799479.74</v>
      </c>
    </row>
    <row r="46" spans="1:4" ht="48.75" thickBot="1">
      <c r="A46" s="11" t="s">
        <v>46</v>
      </c>
      <c r="B46" s="6" t="s">
        <v>75</v>
      </c>
      <c r="C46" s="43">
        <v>11048000</v>
      </c>
      <c r="D46" s="51">
        <v>3799479.74</v>
      </c>
    </row>
    <row r="47" spans="1:4" ht="72.75" thickBot="1">
      <c r="A47" s="11" t="s">
        <v>47</v>
      </c>
      <c r="B47" s="6" t="s">
        <v>76</v>
      </c>
      <c r="C47" s="43">
        <v>10528000</v>
      </c>
      <c r="D47" s="51">
        <v>3747333.5</v>
      </c>
    </row>
    <row r="48" spans="1:4" ht="60.75" thickBot="1">
      <c r="A48" s="11" t="s">
        <v>48</v>
      </c>
      <c r="B48" s="6" t="s">
        <v>77</v>
      </c>
      <c r="C48" s="43">
        <v>520000</v>
      </c>
      <c r="D48" s="51">
        <v>52146.239999999998</v>
      </c>
    </row>
    <row r="49" spans="1:4" ht="60.75" thickBot="1">
      <c r="A49" s="11" t="s">
        <v>49</v>
      </c>
      <c r="B49" s="6" t="s">
        <v>78</v>
      </c>
      <c r="C49" s="43">
        <v>338973</v>
      </c>
      <c r="D49" s="51"/>
    </row>
    <row r="50" spans="1:4" ht="48.75" thickBot="1">
      <c r="A50" s="11" t="s">
        <v>180</v>
      </c>
      <c r="B50" s="6" t="s">
        <v>79</v>
      </c>
      <c r="C50" s="43">
        <v>338973</v>
      </c>
      <c r="D50" s="51"/>
    </row>
    <row r="51" spans="1:4" ht="20.25" customHeight="1" thickBot="1">
      <c r="A51" s="12" t="s">
        <v>50</v>
      </c>
      <c r="B51" s="7" t="s">
        <v>80</v>
      </c>
      <c r="C51" s="44">
        <v>236040</v>
      </c>
      <c r="D51" s="50">
        <f>D52</f>
        <v>87583.15</v>
      </c>
    </row>
    <row r="52" spans="1:4" ht="21.75" customHeight="1" thickBot="1">
      <c r="A52" s="11" t="s">
        <v>51</v>
      </c>
      <c r="B52" s="6" t="s">
        <v>81</v>
      </c>
      <c r="C52" s="43">
        <v>236040</v>
      </c>
      <c r="D52" s="51">
        <v>87583.15</v>
      </c>
    </row>
    <row r="53" spans="1:4" ht="24.75" thickBot="1">
      <c r="A53" s="11" t="s">
        <v>52</v>
      </c>
      <c r="B53" s="6" t="s">
        <v>82</v>
      </c>
      <c r="C53" s="43">
        <v>232200</v>
      </c>
      <c r="D53" s="51">
        <v>86786.19</v>
      </c>
    </row>
    <row r="54" spans="1:4" ht="15.75" thickBot="1">
      <c r="A54" s="11" t="s">
        <v>53</v>
      </c>
      <c r="B54" s="6" t="s">
        <v>83</v>
      </c>
      <c r="C54" s="43">
        <v>2820</v>
      </c>
      <c r="D54" s="51">
        <v>796.96</v>
      </c>
    </row>
    <row r="55" spans="1:4" ht="15.75" thickBot="1">
      <c r="A55" s="11" t="s">
        <v>54</v>
      </c>
      <c r="B55" s="5" t="s">
        <v>84</v>
      </c>
      <c r="C55" s="43">
        <v>1020</v>
      </c>
      <c r="D55" s="51"/>
    </row>
    <row r="56" spans="1:4" ht="15.75" thickBot="1">
      <c r="A56" s="11" t="s">
        <v>153</v>
      </c>
      <c r="B56" s="5" t="s">
        <v>154</v>
      </c>
      <c r="C56" s="43">
        <v>1020</v>
      </c>
      <c r="D56" s="51"/>
    </row>
    <row r="57" spans="1:4" ht="24.75" thickBot="1">
      <c r="A57" s="12" t="s">
        <v>55</v>
      </c>
      <c r="B57" s="7" t="s">
        <v>181</v>
      </c>
      <c r="C57" s="44">
        <v>12239650</v>
      </c>
      <c r="D57" s="50">
        <v>2248415.4</v>
      </c>
    </row>
    <row r="58" spans="1:4" ht="24.75" customHeight="1" thickBot="1">
      <c r="A58" s="11" t="s">
        <v>56</v>
      </c>
      <c r="B58" s="6" t="s">
        <v>85</v>
      </c>
      <c r="C58" s="43">
        <v>12239650</v>
      </c>
      <c r="D58" s="51">
        <v>2231459.6</v>
      </c>
    </row>
    <row r="59" spans="1:4" ht="24.75" customHeight="1" thickBot="1">
      <c r="A59" s="11" t="s">
        <v>57</v>
      </c>
      <c r="B59" s="6" t="s">
        <v>86</v>
      </c>
      <c r="C59" s="43">
        <v>12239650</v>
      </c>
      <c r="D59" s="51">
        <v>2231459.6</v>
      </c>
    </row>
    <row r="60" spans="1:4" ht="36" customHeight="1" thickBot="1">
      <c r="A60" s="11" t="s">
        <v>58</v>
      </c>
      <c r="B60" s="6" t="s">
        <v>87</v>
      </c>
      <c r="C60" s="43">
        <v>12239650</v>
      </c>
      <c r="D60" s="51">
        <v>2231459.6</v>
      </c>
    </row>
    <row r="61" spans="1:4" ht="25.5" customHeight="1" thickBot="1">
      <c r="A61" s="56" t="s">
        <v>208</v>
      </c>
      <c r="B61" s="48" t="s">
        <v>211</v>
      </c>
      <c r="C61" s="43"/>
      <c r="D61" s="51">
        <v>16955.8</v>
      </c>
    </row>
    <row r="62" spans="1:4" ht="29.25" customHeight="1" thickBot="1">
      <c r="A62" s="11" t="s">
        <v>209</v>
      </c>
      <c r="B62" s="48" t="s">
        <v>212</v>
      </c>
      <c r="C62" s="43"/>
      <c r="D62" s="51">
        <v>16955.8</v>
      </c>
    </row>
    <row r="63" spans="1:4" ht="37.5" customHeight="1" thickBot="1">
      <c r="A63" s="11" t="s">
        <v>210</v>
      </c>
      <c r="B63" s="48" t="s">
        <v>213</v>
      </c>
      <c r="C63" s="43"/>
      <c r="D63" s="51">
        <v>16955.8</v>
      </c>
    </row>
    <row r="64" spans="1:4" ht="35.25" customHeight="1" thickBot="1">
      <c r="A64" s="12" t="s">
        <v>59</v>
      </c>
      <c r="B64" s="7" t="s">
        <v>88</v>
      </c>
      <c r="C64" s="44">
        <v>0</v>
      </c>
      <c r="D64" s="50">
        <f>D65</f>
        <v>68949.25</v>
      </c>
    </row>
    <row r="65" spans="1:4" ht="33" customHeight="1" thickBot="1">
      <c r="A65" s="57" t="s">
        <v>214</v>
      </c>
      <c r="B65" s="58" t="s">
        <v>215</v>
      </c>
      <c r="C65" s="43"/>
      <c r="D65" s="51">
        <v>68949.25</v>
      </c>
    </row>
    <row r="66" spans="1:4" ht="39" customHeight="1" thickBot="1">
      <c r="A66" s="59" t="s">
        <v>216</v>
      </c>
      <c r="B66" s="48" t="s">
        <v>217</v>
      </c>
      <c r="C66" s="43"/>
      <c r="D66" s="51">
        <v>68949.25</v>
      </c>
    </row>
    <row r="67" spans="1:4" ht="48.75" thickBot="1">
      <c r="A67" s="59" t="s">
        <v>218</v>
      </c>
      <c r="B67" s="48" t="s">
        <v>220</v>
      </c>
      <c r="C67" s="43"/>
      <c r="D67" s="51">
        <v>68949.25</v>
      </c>
    </row>
    <row r="68" spans="1:4" ht="45" customHeight="1" thickBot="1">
      <c r="A68" s="59" t="s">
        <v>219</v>
      </c>
      <c r="B68" s="48" t="s">
        <v>221</v>
      </c>
      <c r="C68" s="43"/>
      <c r="D68" s="51">
        <v>68949.25</v>
      </c>
    </row>
    <row r="69" spans="1:4" ht="37.5" customHeight="1" thickBot="1">
      <c r="A69" s="12" t="s">
        <v>60</v>
      </c>
      <c r="B69" s="7" t="s">
        <v>89</v>
      </c>
      <c r="C69" s="44">
        <v>1631</v>
      </c>
      <c r="D69" s="50">
        <f>D70+D89</f>
        <v>82182.69</v>
      </c>
    </row>
    <row r="70" spans="1:4" ht="43.5" customHeight="1" thickBot="1">
      <c r="A70" s="73" t="s">
        <v>242</v>
      </c>
      <c r="B70" s="60" t="s">
        <v>243</v>
      </c>
      <c r="C70" s="43"/>
      <c r="D70" s="51">
        <f>D71+D73+D75+D77+D79+D81+D83+D85</f>
        <v>26750</v>
      </c>
    </row>
    <row r="71" spans="1:4" ht="78.75" customHeight="1" thickBot="1">
      <c r="A71" s="73" t="s">
        <v>240</v>
      </c>
      <c r="B71" s="60" t="s">
        <v>241</v>
      </c>
      <c r="C71" s="43"/>
      <c r="D71" s="51">
        <v>5700</v>
      </c>
    </row>
    <row r="72" spans="1:4" ht="83.25" customHeight="1">
      <c r="A72" s="73" t="s">
        <v>238</v>
      </c>
      <c r="B72" s="64" t="s">
        <v>239</v>
      </c>
      <c r="C72" s="43"/>
      <c r="D72" s="51">
        <v>5700</v>
      </c>
    </row>
    <row r="73" spans="1:4" ht="58.5" customHeight="1" thickBot="1">
      <c r="A73" s="73" t="s">
        <v>224</v>
      </c>
      <c r="B73" s="60" t="s">
        <v>225</v>
      </c>
      <c r="C73" s="43"/>
      <c r="D73" s="51">
        <v>2800</v>
      </c>
    </row>
    <row r="74" spans="1:4" ht="73.5" customHeight="1">
      <c r="A74" s="73" t="s">
        <v>222</v>
      </c>
      <c r="B74" s="65" t="s">
        <v>223</v>
      </c>
      <c r="C74" s="43"/>
      <c r="D74" s="51">
        <v>2800</v>
      </c>
    </row>
    <row r="75" spans="1:4" ht="36.75" customHeight="1" thickBot="1">
      <c r="A75" s="61" t="s">
        <v>228</v>
      </c>
      <c r="B75" s="60" t="s">
        <v>229</v>
      </c>
      <c r="C75" s="43"/>
      <c r="D75" s="51">
        <v>12000</v>
      </c>
    </row>
    <row r="76" spans="1:4" ht="69" customHeight="1" thickBot="1">
      <c r="A76" s="61" t="s">
        <v>226</v>
      </c>
      <c r="B76" s="60" t="s">
        <v>227</v>
      </c>
      <c r="C76" s="43"/>
      <c r="D76" s="51">
        <v>12000</v>
      </c>
    </row>
    <row r="77" spans="1:4" ht="69" customHeight="1">
      <c r="A77" s="63" t="s">
        <v>231</v>
      </c>
      <c r="B77" s="65" t="s">
        <v>233</v>
      </c>
      <c r="C77" s="43"/>
      <c r="D77" s="51">
        <v>1150</v>
      </c>
    </row>
    <row r="78" spans="1:4" ht="70.5" customHeight="1">
      <c r="A78" s="63" t="s">
        <v>230</v>
      </c>
      <c r="B78" s="65" t="s">
        <v>232</v>
      </c>
      <c r="C78" s="43"/>
      <c r="D78" s="51">
        <v>1150</v>
      </c>
    </row>
    <row r="79" spans="1:4" ht="61.5" customHeight="1">
      <c r="A79" s="63" t="s">
        <v>235</v>
      </c>
      <c r="B79" s="65" t="s">
        <v>237</v>
      </c>
      <c r="C79" s="43"/>
      <c r="D79" s="51">
        <v>150</v>
      </c>
    </row>
    <row r="80" spans="1:4" ht="84.75" customHeight="1">
      <c r="A80" s="63" t="s">
        <v>234</v>
      </c>
      <c r="B80" s="65" t="s">
        <v>236</v>
      </c>
      <c r="C80" s="43"/>
      <c r="D80" s="51">
        <v>150</v>
      </c>
    </row>
    <row r="81" spans="1:4" ht="61.5" customHeight="1">
      <c r="A81" s="73" t="s">
        <v>244</v>
      </c>
      <c r="B81" s="65" t="s">
        <v>246</v>
      </c>
      <c r="C81" s="43"/>
      <c r="D81" s="51">
        <v>250</v>
      </c>
    </row>
    <row r="82" spans="1:4" ht="70.5" customHeight="1">
      <c r="A82" s="73" t="s">
        <v>245</v>
      </c>
      <c r="B82" s="65" t="s">
        <v>247</v>
      </c>
      <c r="C82" s="43"/>
      <c r="D82" s="51">
        <v>250</v>
      </c>
    </row>
    <row r="83" spans="1:4" ht="65.25" customHeight="1">
      <c r="A83" s="73" t="s">
        <v>249</v>
      </c>
      <c r="B83" s="64" t="s">
        <v>251</v>
      </c>
      <c r="C83" s="43"/>
      <c r="D83" s="51">
        <v>500</v>
      </c>
    </row>
    <row r="84" spans="1:4" ht="84.75" customHeight="1">
      <c r="A84" s="73" t="s">
        <v>248</v>
      </c>
      <c r="B84" s="65" t="s">
        <v>250</v>
      </c>
      <c r="C84" s="43"/>
      <c r="D84" s="51">
        <v>500</v>
      </c>
    </row>
    <row r="85" spans="1:4" ht="63.75" customHeight="1">
      <c r="A85" s="73" t="s">
        <v>253</v>
      </c>
      <c r="B85" s="64" t="s">
        <v>255</v>
      </c>
      <c r="C85" s="43"/>
      <c r="D85" s="51">
        <v>4200</v>
      </c>
    </row>
    <row r="86" spans="1:4" ht="84.75" customHeight="1">
      <c r="A86" s="63" t="s">
        <v>252</v>
      </c>
      <c r="B86" s="64" t="s">
        <v>254</v>
      </c>
      <c r="C86" s="43"/>
      <c r="D86" s="51">
        <v>4200</v>
      </c>
    </row>
    <row r="87" spans="1:4" ht="60.75" customHeight="1" thickBot="1">
      <c r="A87" s="11" t="s">
        <v>161</v>
      </c>
      <c r="B87" s="9" t="s">
        <v>182</v>
      </c>
      <c r="C87" s="43">
        <v>1631</v>
      </c>
      <c r="D87" s="51"/>
    </row>
    <row r="88" spans="1:4" ht="67.5" customHeight="1" thickBot="1">
      <c r="A88" s="62" t="s">
        <v>158</v>
      </c>
      <c r="B88" s="40" t="s">
        <v>159</v>
      </c>
      <c r="C88" s="43">
        <v>1631</v>
      </c>
      <c r="D88" s="51"/>
    </row>
    <row r="89" spans="1:4" ht="44.25" customHeight="1">
      <c r="A89" s="73" t="s">
        <v>256</v>
      </c>
      <c r="B89" s="65" t="s">
        <v>257</v>
      </c>
      <c r="C89" s="43"/>
      <c r="D89" s="51">
        <v>55432.69</v>
      </c>
    </row>
    <row r="90" spans="1:4" ht="56.25" customHeight="1" thickBot="1">
      <c r="A90" s="73" t="s">
        <v>258</v>
      </c>
      <c r="B90" s="60" t="s">
        <v>261</v>
      </c>
      <c r="C90" s="43"/>
      <c r="D90" s="51">
        <v>55432.69</v>
      </c>
    </row>
    <row r="91" spans="1:4" ht="63" customHeight="1" thickBot="1">
      <c r="A91" s="73" t="s">
        <v>259</v>
      </c>
      <c r="B91" s="60" t="s">
        <v>262</v>
      </c>
      <c r="C91" s="43"/>
      <c r="D91" s="51">
        <v>48858.559999999998</v>
      </c>
    </row>
    <row r="92" spans="1:4" ht="63" customHeight="1" thickBot="1">
      <c r="A92" s="73" t="s">
        <v>260</v>
      </c>
      <c r="B92" s="60" t="s">
        <v>263</v>
      </c>
      <c r="C92" s="43"/>
      <c r="D92" s="51">
        <v>6574.13</v>
      </c>
    </row>
    <row r="93" spans="1:4" ht="33.75" customHeight="1" thickBot="1">
      <c r="A93" s="12" t="s">
        <v>61</v>
      </c>
      <c r="B93" s="7" t="s">
        <v>90</v>
      </c>
      <c r="C93" s="44">
        <v>835</v>
      </c>
      <c r="D93" s="50">
        <f>D94</f>
        <v>0</v>
      </c>
    </row>
    <row r="94" spans="1:4" ht="30" customHeight="1" thickBot="1">
      <c r="A94" s="11" t="s">
        <v>62</v>
      </c>
      <c r="B94" s="6" t="s">
        <v>90</v>
      </c>
      <c r="C94" s="43">
        <v>835</v>
      </c>
      <c r="D94" s="51"/>
    </row>
    <row r="95" spans="1:4" ht="37.5" customHeight="1" thickBot="1">
      <c r="A95" s="11" t="s">
        <v>63</v>
      </c>
      <c r="B95" s="6" t="s">
        <v>91</v>
      </c>
      <c r="C95" s="43">
        <v>835</v>
      </c>
      <c r="D95" s="51"/>
    </row>
    <row r="96" spans="1:4" ht="29.25" customHeight="1" thickBot="1">
      <c r="A96" s="12" t="s">
        <v>64</v>
      </c>
      <c r="B96" s="7" t="s">
        <v>92</v>
      </c>
      <c r="C96" s="44">
        <v>255505103.16999999</v>
      </c>
      <c r="D96" s="50">
        <f>D97+D184+D187</f>
        <v>73928698.74000001</v>
      </c>
    </row>
    <row r="97" spans="1:4" ht="42" customHeight="1" thickBot="1">
      <c r="A97" s="12" t="s">
        <v>65</v>
      </c>
      <c r="B97" s="7" t="s">
        <v>93</v>
      </c>
      <c r="C97" s="44">
        <v>255945055</v>
      </c>
      <c r="D97" s="50">
        <f>D98+D101+D110+D181</f>
        <v>74288650.570000008</v>
      </c>
    </row>
    <row r="98" spans="1:4" ht="30" customHeight="1" thickBot="1">
      <c r="A98" s="12" t="s">
        <v>131</v>
      </c>
      <c r="B98" s="7" t="s">
        <v>94</v>
      </c>
      <c r="C98" s="44">
        <v>21023048</v>
      </c>
      <c r="D98" s="50">
        <f>D99</f>
        <v>7007680</v>
      </c>
    </row>
    <row r="99" spans="1:4" ht="33.75" customHeight="1" thickBot="1">
      <c r="A99" s="11" t="s">
        <v>130</v>
      </c>
      <c r="B99" s="7" t="s">
        <v>95</v>
      </c>
      <c r="C99" s="44">
        <v>21023048</v>
      </c>
      <c r="D99" s="51">
        <v>7007680</v>
      </c>
    </row>
    <row r="100" spans="1:4" ht="36.75" customHeight="1" thickBot="1">
      <c r="A100" s="11" t="s">
        <v>132</v>
      </c>
      <c r="B100" s="6" t="s">
        <v>96</v>
      </c>
      <c r="C100" s="43">
        <v>21023048</v>
      </c>
      <c r="D100" s="51">
        <v>7007680</v>
      </c>
    </row>
    <row r="101" spans="1:4" ht="41.25" customHeight="1" thickBot="1">
      <c r="A101" s="12" t="s">
        <v>133</v>
      </c>
      <c r="B101" s="7" t="s">
        <v>97</v>
      </c>
      <c r="C101" s="44">
        <v>7162018</v>
      </c>
      <c r="D101" s="50">
        <f>D102+D104+D106+D108</f>
        <v>0</v>
      </c>
    </row>
    <row r="102" spans="1:4" ht="39.75" customHeight="1" thickBot="1">
      <c r="A102" s="11" t="s">
        <v>183</v>
      </c>
      <c r="B102" s="35" t="s">
        <v>185</v>
      </c>
      <c r="C102" s="43">
        <v>1500000</v>
      </c>
      <c r="D102" s="51"/>
    </row>
    <row r="103" spans="1:4" ht="63" customHeight="1" thickBot="1">
      <c r="A103" s="11" t="s">
        <v>184</v>
      </c>
      <c r="B103" s="35" t="s">
        <v>186</v>
      </c>
      <c r="C103" s="43">
        <v>1500000</v>
      </c>
      <c r="D103" s="51"/>
    </row>
    <row r="104" spans="1:4" ht="57.75" customHeight="1" thickBot="1">
      <c r="A104" s="11" t="s">
        <v>193</v>
      </c>
      <c r="B104" s="36" t="s">
        <v>194</v>
      </c>
      <c r="C104" s="43">
        <v>1117058</v>
      </c>
      <c r="D104" s="51"/>
    </row>
    <row r="105" spans="1:4" ht="46.5" customHeight="1" thickBot="1">
      <c r="A105" s="11" t="s">
        <v>187</v>
      </c>
      <c r="B105" s="35" t="s">
        <v>190</v>
      </c>
      <c r="C105" s="43">
        <v>1117058</v>
      </c>
      <c r="D105" s="51"/>
    </row>
    <row r="106" spans="1:4" ht="30" customHeight="1" thickBot="1">
      <c r="A106" s="11" t="s">
        <v>191</v>
      </c>
      <c r="B106" s="36" t="s">
        <v>192</v>
      </c>
      <c r="C106" s="43">
        <v>601720</v>
      </c>
      <c r="D106" s="51"/>
    </row>
    <row r="107" spans="1:4" ht="33" customHeight="1" thickBot="1">
      <c r="A107" s="11" t="s">
        <v>188</v>
      </c>
      <c r="B107" s="35" t="s">
        <v>189</v>
      </c>
      <c r="C107" s="43">
        <v>601720</v>
      </c>
      <c r="D107" s="51"/>
    </row>
    <row r="108" spans="1:4" ht="27" customHeight="1" thickBot="1">
      <c r="A108" s="11" t="s">
        <v>134</v>
      </c>
      <c r="B108" s="6" t="s">
        <v>98</v>
      </c>
      <c r="C108" s="43">
        <v>3943240</v>
      </c>
      <c r="D108" s="52"/>
    </row>
    <row r="109" spans="1:4" ht="24" customHeight="1">
      <c r="A109" s="13" t="s">
        <v>135</v>
      </c>
      <c r="B109" s="8" t="s">
        <v>99</v>
      </c>
      <c r="C109" s="66">
        <v>3943240</v>
      </c>
      <c r="D109" s="72"/>
    </row>
    <row r="110" spans="1:4">
      <c r="A110" s="78" t="s">
        <v>136</v>
      </c>
      <c r="B110" s="87" t="s">
        <v>100</v>
      </c>
      <c r="C110" s="101">
        <v>227686872</v>
      </c>
      <c r="D110" s="84">
        <f>D113+D119+D123+D125</f>
        <v>67267676.570000008</v>
      </c>
    </row>
    <row r="111" spans="1:4">
      <c r="A111" s="79"/>
      <c r="B111" s="88"/>
      <c r="C111" s="102"/>
      <c r="D111" s="85"/>
    </row>
    <row r="112" spans="1:4" ht="0.75" customHeight="1">
      <c r="A112" s="80"/>
      <c r="B112" s="89"/>
      <c r="C112" s="44"/>
      <c r="D112" s="86"/>
    </row>
    <row r="113" spans="1:4">
      <c r="A113" s="82" t="s">
        <v>137</v>
      </c>
      <c r="B113" s="92" t="s">
        <v>101</v>
      </c>
      <c r="C113" s="99">
        <v>76200</v>
      </c>
      <c r="D113" s="75">
        <v>20100</v>
      </c>
    </row>
    <row r="114" spans="1:4">
      <c r="A114" s="82"/>
      <c r="B114" s="92"/>
      <c r="C114" s="99"/>
      <c r="D114" s="75"/>
    </row>
    <row r="115" spans="1:4" ht="17.25" customHeight="1" thickBot="1">
      <c r="A115" s="83"/>
      <c r="B115" s="93"/>
      <c r="C115" s="100"/>
      <c r="D115" s="76"/>
    </row>
    <row r="116" spans="1:4">
      <c r="A116" s="81" t="s">
        <v>138</v>
      </c>
      <c r="B116" s="94" t="s">
        <v>102</v>
      </c>
      <c r="C116" s="98">
        <v>76200</v>
      </c>
      <c r="D116" s="74">
        <v>20100</v>
      </c>
    </row>
    <row r="117" spans="1:4">
      <c r="A117" s="82"/>
      <c r="B117" s="92"/>
      <c r="C117" s="99"/>
      <c r="D117" s="75"/>
    </row>
    <row r="118" spans="1:4" ht="15.75" thickBot="1">
      <c r="A118" s="83"/>
      <c r="B118" s="93"/>
      <c r="C118" s="100"/>
      <c r="D118" s="76"/>
    </row>
    <row r="119" spans="1:4">
      <c r="A119" s="81" t="s">
        <v>139</v>
      </c>
      <c r="B119" s="94" t="s">
        <v>103</v>
      </c>
      <c r="C119" s="98">
        <v>3123160</v>
      </c>
      <c r="D119" s="74">
        <v>467256.58</v>
      </c>
    </row>
    <row r="120" spans="1:4">
      <c r="A120" s="82"/>
      <c r="B120" s="92"/>
      <c r="C120" s="99"/>
      <c r="D120" s="75"/>
    </row>
    <row r="121" spans="1:4" ht="30" customHeight="1" thickBot="1">
      <c r="A121" s="83"/>
      <c r="B121" s="93"/>
      <c r="C121" s="100"/>
      <c r="D121" s="76"/>
    </row>
    <row r="122" spans="1:4" ht="41.25" customHeight="1" thickBot="1">
      <c r="A122" s="19" t="s">
        <v>140</v>
      </c>
      <c r="B122" s="9" t="s">
        <v>104</v>
      </c>
      <c r="C122" s="43">
        <v>3123160</v>
      </c>
      <c r="D122" s="51">
        <v>467256.58</v>
      </c>
    </row>
    <row r="123" spans="1:4" ht="31.5" customHeight="1" thickBot="1">
      <c r="A123" s="21" t="s">
        <v>141</v>
      </c>
      <c r="B123" s="10" t="s">
        <v>128</v>
      </c>
      <c r="C123" s="44">
        <v>1646384</v>
      </c>
      <c r="D123" s="50">
        <f>D124</f>
        <v>214830</v>
      </c>
    </row>
    <row r="124" spans="1:4" ht="35.25" customHeight="1" thickBot="1">
      <c r="A124" s="22" t="s">
        <v>142</v>
      </c>
      <c r="B124" s="9" t="s">
        <v>129</v>
      </c>
      <c r="C124" s="43">
        <v>1646384</v>
      </c>
      <c r="D124" s="51">
        <v>214830</v>
      </c>
    </row>
    <row r="125" spans="1:4" ht="28.5" customHeight="1" thickBot="1">
      <c r="A125" s="18" t="s">
        <v>143</v>
      </c>
      <c r="B125" s="10" t="s">
        <v>105</v>
      </c>
      <c r="C125" s="44">
        <v>222841128</v>
      </c>
      <c r="D125" s="50">
        <f>D126</f>
        <v>66565489.990000002</v>
      </c>
    </row>
    <row r="126" spans="1:4" ht="27.75" customHeight="1" thickBot="1">
      <c r="A126" s="19" t="s">
        <v>144</v>
      </c>
      <c r="B126" s="9" t="s">
        <v>106</v>
      </c>
      <c r="C126" s="43">
        <v>222841128</v>
      </c>
      <c r="D126" s="51">
        <v>66565489.990000002</v>
      </c>
    </row>
    <row r="127" spans="1:4" ht="57.75" customHeight="1" thickBot="1">
      <c r="A127" s="19" t="s">
        <v>145</v>
      </c>
      <c r="B127" s="9" t="s">
        <v>107</v>
      </c>
      <c r="C127" s="43">
        <v>30580</v>
      </c>
      <c r="D127" s="51"/>
    </row>
    <row r="128" spans="1:4" ht="53.25" customHeight="1" thickBot="1">
      <c r="A128" s="19" t="s">
        <v>145</v>
      </c>
      <c r="B128" s="9" t="s">
        <v>108</v>
      </c>
      <c r="C128" s="43">
        <v>172720</v>
      </c>
      <c r="D128" s="51"/>
    </row>
    <row r="129" spans="1:4" ht="99.75" customHeight="1" thickBot="1">
      <c r="A129" s="81" t="s">
        <v>145</v>
      </c>
      <c r="B129" s="94" t="s">
        <v>109</v>
      </c>
      <c r="C129" s="98">
        <v>167030220</v>
      </c>
      <c r="D129" s="74">
        <v>48138760</v>
      </c>
    </row>
    <row r="130" spans="1:4" ht="15.75" hidden="1" thickBot="1">
      <c r="A130" s="82"/>
      <c r="B130" s="92"/>
      <c r="C130" s="99"/>
      <c r="D130" s="75"/>
    </row>
    <row r="131" spans="1:4" ht="30.75" hidden="1" customHeight="1" thickBot="1">
      <c r="A131" s="83"/>
      <c r="B131" s="93"/>
      <c r="C131" s="100"/>
      <c r="D131" s="76"/>
    </row>
    <row r="132" spans="1:4" ht="45.75" customHeight="1">
      <c r="A132" s="81" t="s">
        <v>145</v>
      </c>
      <c r="B132" s="94" t="s">
        <v>110</v>
      </c>
      <c r="C132" s="98">
        <v>14497227</v>
      </c>
      <c r="D132" s="74">
        <v>4426390</v>
      </c>
    </row>
    <row r="133" spans="1:4" ht="33.75" customHeight="1">
      <c r="A133" s="82"/>
      <c r="B133" s="92"/>
      <c r="C133" s="99"/>
      <c r="D133" s="75"/>
    </row>
    <row r="134" spans="1:4" ht="53.25" customHeight="1">
      <c r="A134" s="82"/>
      <c r="B134" s="92"/>
      <c r="C134" s="99"/>
      <c r="D134" s="75"/>
    </row>
    <row r="135" spans="1:4">
      <c r="A135" s="90" t="s">
        <v>145</v>
      </c>
      <c r="B135" s="91" t="s">
        <v>111</v>
      </c>
      <c r="C135" s="103">
        <v>110449</v>
      </c>
      <c r="D135" s="77">
        <v>27615</v>
      </c>
    </row>
    <row r="136" spans="1:4">
      <c r="A136" s="90"/>
      <c r="B136" s="91"/>
      <c r="C136" s="103"/>
      <c r="D136" s="77"/>
    </row>
    <row r="137" spans="1:4" ht="27.75" customHeight="1">
      <c r="A137" s="90"/>
      <c r="B137" s="91"/>
      <c r="C137" s="103"/>
      <c r="D137" s="77"/>
    </row>
    <row r="138" spans="1:4">
      <c r="A138" s="82" t="s">
        <v>145</v>
      </c>
      <c r="B138" s="92" t="s">
        <v>112</v>
      </c>
      <c r="C138" s="99">
        <v>1834800</v>
      </c>
      <c r="D138" s="75">
        <v>458700</v>
      </c>
    </row>
    <row r="139" spans="1:4" ht="17.25" customHeight="1">
      <c r="A139" s="82"/>
      <c r="B139" s="92"/>
      <c r="C139" s="99"/>
      <c r="D139" s="75"/>
    </row>
    <row r="140" spans="1:4" ht="24" customHeight="1" thickBot="1">
      <c r="A140" s="83"/>
      <c r="B140" s="93"/>
      <c r="C140" s="100"/>
      <c r="D140" s="76"/>
    </row>
    <row r="141" spans="1:4">
      <c r="A141" s="81" t="s">
        <v>145</v>
      </c>
      <c r="B141" s="94" t="s">
        <v>113</v>
      </c>
      <c r="C141" s="98">
        <v>124300</v>
      </c>
      <c r="D141" s="74">
        <v>31074</v>
      </c>
    </row>
    <row r="142" spans="1:4" ht="21" customHeight="1">
      <c r="A142" s="82"/>
      <c r="B142" s="92"/>
      <c r="C142" s="99"/>
      <c r="D142" s="75"/>
    </row>
    <row r="143" spans="1:4" ht="17.25" customHeight="1" thickBot="1">
      <c r="A143" s="83"/>
      <c r="B143" s="93"/>
      <c r="C143" s="100"/>
      <c r="D143" s="76"/>
    </row>
    <row r="144" spans="1:4">
      <c r="A144" s="81" t="s">
        <v>145</v>
      </c>
      <c r="B144" s="94" t="s">
        <v>114</v>
      </c>
      <c r="C144" s="98">
        <v>418322</v>
      </c>
      <c r="D144" s="74">
        <v>104580</v>
      </c>
    </row>
    <row r="145" spans="1:4">
      <c r="A145" s="82"/>
      <c r="B145" s="92"/>
      <c r="C145" s="99"/>
      <c r="D145" s="75"/>
    </row>
    <row r="146" spans="1:4" ht="41.25" customHeight="1" thickBot="1">
      <c r="A146" s="83"/>
      <c r="B146" s="93"/>
      <c r="C146" s="100"/>
      <c r="D146" s="76"/>
    </row>
    <row r="147" spans="1:4">
      <c r="A147" s="81" t="s">
        <v>145</v>
      </c>
      <c r="B147" s="94" t="s">
        <v>115</v>
      </c>
      <c r="C147" s="98">
        <v>305800</v>
      </c>
      <c r="D147" s="74">
        <v>76449.990000000005</v>
      </c>
    </row>
    <row r="148" spans="1:4">
      <c r="A148" s="82"/>
      <c r="B148" s="92"/>
      <c r="C148" s="99"/>
      <c r="D148" s="75"/>
    </row>
    <row r="149" spans="1:4" ht="15.75" customHeight="1" thickBot="1">
      <c r="A149" s="83"/>
      <c r="B149" s="93"/>
      <c r="C149" s="100"/>
      <c r="D149" s="76"/>
    </row>
    <row r="150" spans="1:4">
      <c r="A150" s="81" t="s">
        <v>145</v>
      </c>
      <c r="B150" s="94" t="s">
        <v>116</v>
      </c>
      <c r="C150" s="98">
        <v>917400</v>
      </c>
      <c r="D150" s="74">
        <v>229500</v>
      </c>
    </row>
    <row r="151" spans="1:4" ht="17.25" customHeight="1">
      <c r="A151" s="82"/>
      <c r="B151" s="92"/>
      <c r="C151" s="99"/>
      <c r="D151" s="75"/>
    </row>
    <row r="152" spans="1:4" ht="25.5" customHeight="1" thickBot="1">
      <c r="A152" s="83"/>
      <c r="B152" s="93"/>
      <c r="C152" s="100"/>
      <c r="D152" s="76"/>
    </row>
    <row r="153" spans="1:4">
      <c r="A153" s="81" t="s">
        <v>145</v>
      </c>
      <c r="B153" s="94" t="s">
        <v>117</v>
      </c>
      <c r="C153" s="98">
        <v>12204782</v>
      </c>
      <c r="D153" s="74">
        <v>5676134</v>
      </c>
    </row>
    <row r="154" spans="1:4" ht="17.25" customHeight="1">
      <c r="A154" s="82"/>
      <c r="B154" s="92"/>
      <c r="C154" s="99"/>
      <c r="D154" s="75"/>
    </row>
    <row r="155" spans="1:4" ht="41.25" customHeight="1" thickBot="1">
      <c r="A155" s="83"/>
      <c r="B155" s="93"/>
      <c r="C155" s="100"/>
      <c r="D155" s="76"/>
    </row>
    <row r="156" spans="1:4">
      <c r="A156" s="81" t="s">
        <v>145</v>
      </c>
      <c r="B156" s="94" t="s">
        <v>118</v>
      </c>
      <c r="C156" s="98">
        <v>1858504</v>
      </c>
      <c r="D156" s="74">
        <v>669060</v>
      </c>
    </row>
    <row r="157" spans="1:4">
      <c r="A157" s="82"/>
      <c r="B157" s="92"/>
      <c r="C157" s="99"/>
      <c r="D157" s="75"/>
    </row>
    <row r="158" spans="1:4" ht="23.25" customHeight="1" thickBot="1">
      <c r="A158" s="83"/>
      <c r="B158" s="93"/>
      <c r="C158" s="100"/>
      <c r="D158" s="76"/>
    </row>
    <row r="159" spans="1:4">
      <c r="A159" s="81" t="s">
        <v>145</v>
      </c>
      <c r="B159" s="94" t="s">
        <v>119</v>
      </c>
      <c r="C159" s="98">
        <v>52872</v>
      </c>
      <c r="D159" s="74">
        <v>13218</v>
      </c>
    </row>
    <row r="160" spans="1:4">
      <c r="A160" s="82"/>
      <c r="B160" s="92"/>
      <c r="C160" s="99"/>
      <c r="D160" s="75"/>
    </row>
    <row r="161" spans="1:4" ht="24" customHeight="1" thickBot="1">
      <c r="A161" s="83"/>
      <c r="B161" s="93"/>
      <c r="C161" s="100"/>
      <c r="D161" s="76"/>
    </row>
    <row r="162" spans="1:4">
      <c r="A162" s="81" t="s">
        <v>145</v>
      </c>
      <c r="B162" s="94" t="s">
        <v>120</v>
      </c>
      <c r="C162" s="98">
        <v>305800</v>
      </c>
      <c r="D162" s="74">
        <v>76500</v>
      </c>
    </row>
    <row r="163" spans="1:4">
      <c r="A163" s="82"/>
      <c r="B163" s="92"/>
      <c r="C163" s="99"/>
      <c r="D163" s="75"/>
    </row>
    <row r="164" spans="1:4" ht="15.75" thickBot="1">
      <c r="A164" s="83"/>
      <c r="B164" s="93"/>
      <c r="C164" s="100"/>
      <c r="D164" s="76"/>
    </row>
    <row r="165" spans="1:4" ht="29.25" customHeight="1">
      <c r="A165" s="81" t="s">
        <v>145</v>
      </c>
      <c r="B165" s="94" t="s">
        <v>121</v>
      </c>
      <c r="C165" s="98">
        <v>305800</v>
      </c>
      <c r="D165" s="74">
        <v>76453</v>
      </c>
    </row>
    <row r="166" spans="1:4">
      <c r="A166" s="82"/>
      <c r="B166" s="92"/>
      <c r="C166" s="100"/>
      <c r="D166" s="75"/>
    </row>
    <row r="167" spans="1:4" ht="1.5" customHeight="1" thickBot="1">
      <c r="A167" s="83"/>
      <c r="B167" s="93"/>
      <c r="C167" s="43"/>
      <c r="D167" s="76"/>
    </row>
    <row r="168" spans="1:4">
      <c r="A168" s="81" t="s">
        <v>145</v>
      </c>
      <c r="B168" s="94" t="s">
        <v>122</v>
      </c>
      <c r="C168" s="98">
        <v>10299749</v>
      </c>
      <c r="D168" s="74">
        <v>3433253</v>
      </c>
    </row>
    <row r="169" spans="1:4">
      <c r="A169" s="82"/>
      <c r="B169" s="92"/>
      <c r="C169" s="99"/>
      <c r="D169" s="75"/>
    </row>
    <row r="170" spans="1:4" ht="17.25" customHeight="1" thickBot="1">
      <c r="A170" s="83"/>
      <c r="B170" s="93"/>
      <c r="C170" s="100"/>
      <c r="D170" s="76"/>
    </row>
    <row r="171" spans="1:4">
      <c r="A171" s="81" t="s">
        <v>145</v>
      </c>
      <c r="B171" s="94" t="s">
        <v>123</v>
      </c>
      <c r="C171" s="98">
        <v>9298293</v>
      </c>
      <c r="D171" s="74">
        <v>2345000</v>
      </c>
    </row>
    <row r="172" spans="1:4">
      <c r="A172" s="82"/>
      <c r="B172" s="92"/>
      <c r="C172" s="99"/>
      <c r="D172" s="75"/>
    </row>
    <row r="173" spans="1:4" ht="6.75" customHeight="1" thickBot="1">
      <c r="A173" s="83"/>
      <c r="B173" s="93"/>
      <c r="C173" s="100"/>
      <c r="D173" s="76"/>
    </row>
    <row r="174" spans="1:4" ht="38.25" customHeight="1" thickBot="1">
      <c r="A174" s="19" t="s">
        <v>145</v>
      </c>
      <c r="B174" s="9" t="s">
        <v>124</v>
      </c>
      <c r="C174" s="43">
        <v>1408797</v>
      </c>
      <c r="D174" s="51">
        <v>365000</v>
      </c>
    </row>
    <row r="175" spans="1:4">
      <c r="A175" s="81" t="s">
        <v>145</v>
      </c>
      <c r="B175" s="94" t="s">
        <v>125</v>
      </c>
      <c r="C175" s="98">
        <v>1579230</v>
      </c>
      <c r="D175" s="74">
        <v>395000</v>
      </c>
    </row>
    <row r="176" spans="1:4">
      <c r="A176" s="82"/>
      <c r="B176" s="92"/>
      <c r="C176" s="99"/>
      <c r="D176" s="75"/>
    </row>
    <row r="177" spans="1:4" ht="29.25" customHeight="1" thickBot="1">
      <c r="A177" s="83"/>
      <c r="B177" s="93"/>
      <c r="C177" s="100"/>
      <c r="D177" s="76"/>
    </row>
    <row r="178" spans="1:4">
      <c r="A178" s="81" t="s">
        <v>145</v>
      </c>
      <c r="B178" s="94" t="s">
        <v>157</v>
      </c>
      <c r="C178" s="98">
        <v>85483</v>
      </c>
      <c r="D178" s="74">
        <v>22803</v>
      </c>
    </row>
    <row r="179" spans="1:4" ht="14.25" customHeight="1">
      <c r="A179" s="82"/>
      <c r="B179" s="92"/>
      <c r="C179" s="99"/>
      <c r="D179" s="75"/>
    </row>
    <row r="180" spans="1:4" ht="47.25" customHeight="1" thickBot="1">
      <c r="A180" s="83"/>
      <c r="B180" s="93"/>
      <c r="C180" s="100"/>
      <c r="D180" s="76"/>
    </row>
    <row r="181" spans="1:4" ht="33" customHeight="1" thickBot="1">
      <c r="A181" s="30" t="s">
        <v>162</v>
      </c>
      <c r="B181" s="10" t="s">
        <v>165</v>
      </c>
      <c r="C181" s="44">
        <v>73117</v>
      </c>
      <c r="D181" s="54">
        <f>D182</f>
        <v>13294</v>
      </c>
    </row>
    <row r="182" spans="1:4" ht="47.25" customHeight="1" thickBot="1">
      <c r="A182" s="29" t="s">
        <v>163</v>
      </c>
      <c r="B182" s="9" t="s">
        <v>166</v>
      </c>
      <c r="C182" s="43">
        <v>73117</v>
      </c>
      <c r="D182" s="55">
        <v>13294</v>
      </c>
    </row>
    <row r="183" spans="1:4" ht="47.25" customHeight="1" thickBot="1">
      <c r="A183" s="29" t="s">
        <v>164</v>
      </c>
      <c r="B183" s="9" t="s">
        <v>167</v>
      </c>
      <c r="C183" s="43">
        <v>73117</v>
      </c>
      <c r="D183" s="55">
        <v>13294</v>
      </c>
    </row>
    <row r="184" spans="1:4" ht="27.75" customHeight="1" thickBot="1">
      <c r="A184" s="32" t="s">
        <v>168</v>
      </c>
      <c r="B184" s="10" t="s">
        <v>171</v>
      </c>
      <c r="C184" s="44">
        <v>862148</v>
      </c>
      <c r="D184" s="54">
        <f>D185</f>
        <v>942148</v>
      </c>
    </row>
    <row r="185" spans="1:4" ht="29.25" customHeight="1" thickBot="1">
      <c r="A185" s="31" t="s">
        <v>169</v>
      </c>
      <c r="B185" s="9" t="s">
        <v>172</v>
      </c>
      <c r="C185" s="43">
        <v>862148</v>
      </c>
      <c r="D185" s="55">
        <v>942148</v>
      </c>
    </row>
    <row r="186" spans="1:4" ht="51.75" customHeight="1" thickBot="1">
      <c r="A186" s="31" t="s">
        <v>170</v>
      </c>
      <c r="B186" s="9" t="s">
        <v>172</v>
      </c>
      <c r="C186" s="43">
        <v>862148</v>
      </c>
      <c r="D186" s="55">
        <v>942148</v>
      </c>
    </row>
    <row r="187" spans="1:4" ht="39" customHeight="1" thickBot="1">
      <c r="A187" s="34" t="s">
        <v>173</v>
      </c>
      <c r="B187" s="10" t="s">
        <v>176</v>
      </c>
      <c r="C187" s="44">
        <v>-1302099.83</v>
      </c>
      <c r="D187" s="54">
        <f>D188</f>
        <v>-1302099.83</v>
      </c>
    </row>
    <row r="188" spans="1:4" ht="55.5" customHeight="1" thickBot="1">
      <c r="A188" s="33" t="s">
        <v>174</v>
      </c>
      <c r="B188" s="9" t="s">
        <v>177</v>
      </c>
      <c r="C188" s="43">
        <v>-1302099.83</v>
      </c>
      <c r="D188" s="55">
        <v>-1302099.83</v>
      </c>
    </row>
    <row r="189" spans="1:4" ht="47.25" customHeight="1" thickBot="1">
      <c r="A189" s="33" t="s">
        <v>175</v>
      </c>
      <c r="B189" s="9" t="s">
        <v>178</v>
      </c>
      <c r="C189" s="43">
        <v>-1302099.83</v>
      </c>
      <c r="D189" s="55">
        <v>-1302099.83</v>
      </c>
    </row>
    <row r="190" spans="1:4" ht="53.25" customHeight="1" thickBot="1">
      <c r="A190" s="3"/>
      <c r="B190" s="10" t="s">
        <v>126</v>
      </c>
      <c r="C190" s="44">
        <v>414125017.16999996</v>
      </c>
      <c r="D190" s="50">
        <f>D8+D96</f>
        <v>116831960.72</v>
      </c>
    </row>
    <row r="191" spans="1:4">
      <c r="A191" s="4"/>
      <c r="D191" s="20"/>
    </row>
    <row r="192" spans="1:4">
      <c r="D192" s="17"/>
    </row>
    <row r="193" spans="1:7">
      <c r="D193" s="17"/>
    </row>
    <row r="195" spans="1:7">
      <c r="G195" s="17"/>
    </row>
    <row r="196" spans="1:7">
      <c r="A196" s="17"/>
    </row>
  </sheetData>
  <mergeCells count="89">
    <mergeCell ref="C110:C111"/>
    <mergeCell ref="C165:C166"/>
    <mergeCell ref="C168:C170"/>
    <mergeCell ref="C171:C173"/>
    <mergeCell ref="C175:C177"/>
    <mergeCell ref="C135:C137"/>
    <mergeCell ref="C138:C140"/>
    <mergeCell ref="C141:C143"/>
    <mergeCell ref="C144:C146"/>
    <mergeCell ref="C147:C149"/>
    <mergeCell ref="C113:C115"/>
    <mergeCell ref="C116:C118"/>
    <mergeCell ref="C119:C121"/>
    <mergeCell ref="C129:C131"/>
    <mergeCell ref="C132:C134"/>
    <mergeCell ref="C178:C180"/>
    <mergeCell ref="C150:C152"/>
    <mergeCell ref="C153:C155"/>
    <mergeCell ref="C156:C158"/>
    <mergeCell ref="C159:C161"/>
    <mergeCell ref="C162:C164"/>
    <mergeCell ref="B1:D1"/>
    <mergeCell ref="B2:D2"/>
    <mergeCell ref="B3:D3"/>
    <mergeCell ref="B4:D4"/>
    <mergeCell ref="A5:D5"/>
    <mergeCell ref="A171:A173"/>
    <mergeCell ref="B171:B173"/>
    <mergeCell ref="A175:A177"/>
    <mergeCell ref="B175:B177"/>
    <mergeCell ref="A178:A180"/>
    <mergeCell ref="B178:B180"/>
    <mergeCell ref="A162:A164"/>
    <mergeCell ref="B162:B164"/>
    <mergeCell ref="A165:A167"/>
    <mergeCell ref="B165:B167"/>
    <mergeCell ref="A168:A170"/>
    <mergeCell ref="B168:B170"/>
    <mergeCell ref="A159:A161"/>
    <mergeCell ref="A138:A140"/>
    <mergeCell ref="B138:B140"/>
    <mergeCell ref="A141:A143"/>
    <mergeCell ref="B141:B143"/>
    <mergeCell ref="A144:A146"/>
    <mergeCell ref="A147:A149"/>
    <mergeCell ref="B147:B149"/>
    <mergeCell ref="B156:B158"/>
    <mergeCell ref="B159:B161"/>
    <mergeCell ref="B144:B146"/>
    <mergeCell ref="A150:A152"/>
    <mergeCell ref="B150:B152"/>
    <mergeCell ref="A153:A155"/>
    <mergeCell ref="B153:B155"/>
    <mergeCell ref="A156:A158"/>
    <mergeCell ref="B135:B137"/>
    <mergeCell ref="B113:B115"/>
    <mergeCell ref="B116:B118"/>
    <mergeCell ref="B119:B121"/>
    <mergeCell ref="B129:B131"/>
    <mergeCell ref="B132:B134"/>
    <mergeCell ref="D129:D131"/>
    <mergeCell ref="D132:D134"/>
    <mergeCell ref="D135:D137"/>
    <mergeCell ref="D138:D140"/>
    <mergeCell ref="A110:A112"/>
    <mergeCell ref="A116:A118"/>
    <mergeCell ref="A119:A121"/>
    <mergeCell ref="D110:D112"/>
    <mergeCell ref="D113:D115"/>
    <mergeCell ref="D116:D118"/>
    <mergeCell ref="D119:D121"/>
    <mergeCell ref="B110:B112"/>
    <mergeCell ref="A129:A131"/>
    <mergeCell ref="A132:A134"/>
    <mergeCell ref="A135:A137"/>
    <mergeCell ref="A113:A115"/>
    <mergeCell ref="D141:D143"/>
    <mergeCell ref="D144:D146"/>
    <mergeCell ref="D147:D149"/>
    <mergeCell ref="D150:D152"/>
    <mergeCell ref="D168:D170"/>
    <mergeCell ref="D153:D155"/>
    <mergeCell ref="D171:D173"/>
    <mergeCell ref="D175:D177"/>
    <mergeCell ref="D178:D180"/>
    <mergeCell ref="D165:D167"/>
    <mergeCell ref="D156:D158"/>
    <mergeCell ref="D159:D161"/>
    <mergeCell ref="D162:D164"/>
  </mergeCells>
  <pageMargins left="0.70866141732283472" right="0.31496062992125984" top="0.74803149606299213" bottom="0.74803149606299213" header="0.31496062992125984" footer="0.31496062992125984"/>
  <pageSetup paperSize="9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User</cp:lastModifiedBy>
  <cp:lastPrinted>2020-05-25T08:56:45Z</cp:lastPrinted>
  <dcterms:created xsi:type="dcterms:W3CDTF">2018-01-17T07:28:52Z</dcterms:created>
  <dcterms:modified xsi:type="dcterms:W3CDTF">2020-05-25T08:57:46Z</dcterms:modified>
</cp:coreProperties>
</file>