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90" yWindow="150" windowWidth="15255" windowHeight="8685"/>
  </bookViews>
  <sheets>
    <sheet name="10.06" sheetId="13" r:id="rId1"/>
  </sheets>
  <calcPr calcId="125725"/>
</workbook>
</file>

<file path=xl/calcChain.xml><?xml version="1.0" encoding="utf-8"?>
<calcChain xmlns="http://schemas.openxmlformats.org/spreadsheetml/2006/main">
  <c r="E32" i="13"/>
  <c r="E31"/>
  <c r="E30"/>
  <c r="E29"/>
  <c r="E28"/>
  <c r="E27"/>
  <c r="E26"/>
  <c r="I25"/>
  <c r="H25"/>
  <c r="G25"/>
  <c r="F25"/>
  <c r="E24"/>
  <c r="E23"/>
  <c r="E22"/>
  <c r="E21"/>
  <c r="E20"/>
  <c r="E19"/>
  <c r="E18"/>
  <c r="E17"/>
  <c r="E16"/>
  <c r="E15"/>
  <c r="E14"/>
  <c r="I13"/>
  <c r="H13"/>
  <c r="G13"/>
  <c r="F13"/>
  <c r="E12"/>
  <c r="E10" s="1"/>
  <c r="E11"/>
  <c r="H10"/>
  <c r="G10"/>
  <c r="F10"/>
  <c r="E25" l="1"/>
  <c r="E13"/>
</calcChain>
</file>

<file path=xl/sharedStrings.xml><?xml version="1.0" encoding="utf-8"?>
<sst xmlns="http://schemas.openxmlformats.org/spreadsheetml/2006/main" count="101" uniqueCount="78">
  <si>
    <r>
      <t xml:space="preserve">План реализации муниципальной программы Советского  района Курской области "Развитие образования  в Советском   районе Курской области </t>
    </r>
    <r>
      <rPr>
        <sz val="8"/>
        <color theme="1"/>
        <rFont val="Times New Roman"/>
        <family val="1"/>
        <charset val="204"/>
      </rPr>
      <t>"</t>
    </r>
  </si>
  <si>
    <t>№п/п</t>
  </si>
  <si>
    <t>Наименование подпрограммы, контрольного события программы</t>
  </si>
  <si>
    <t>Ответственный исполнитель (ОИВ/ФИО)</t>
  </si>
  <si>
    <t>Срок</t>
  </si>
  <si>
    <t>реализации</t>
  </si>
  <si>
    <t>(дата)</t>
  </si>
  <si>
    <t>Объем ресурсного обеспечения (тыс.руб.)</t>
  </si>
  <si>
    <t>федеральный бюджет</t>
  </si>
  <si>
    <t>областной бюджет</t>
  </si>
  <si>
    <t>бюджет  муниципального района «Советский</t>
  </si>
  <si>
    <t>район» Курской</t>
  </si>
  <si>
    <t>области</t>
  </si>
  <si>
    <t>внебюджетные источники</t>
  </si>
  <si>
    <t>б</t>
  </si>
  <si>
    <t>Подпрограмма  1 «Управление муниципальной программой  и обеспечение условий  реализации» муниципальной программы Советского района Курской области « Развитие образования в Советском районе Курской области»</t>
  </si>
  <si>
    <t>Управление образования Администрации Советского  района Курской области, МКУ «Централизованная бухгалтерия  учреждений образования»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t>
  </si>
  <si>
    <t>1.1.</t>
  </si>
  <si>
    <t>Основное мероприятие 1.1. Руководство и управление в сфере установленных функций органов муниципальной власти района</t>
  </si>
  <si>
    <t>Управление образования Администрации Советского  района Курской области начальник  В.А.Свеженцев</t>
  </si>
  <si>
    <t>1.2.</t>
  </si>
  <si>
    <t>Основное мероприятие 1.2. Обеспечение деятельности (оказание услуг) муниципальными казенными образовательными организациями. Методическое, аналитическое, информационное сопровождение муниципальной программы</t>
  </si>
  <si>
    <r>
      <t>Подпрограмма 2 "Развитие  дошкольного и общего образования  детей»</t>
    </r>
    <r>
      <rPr>
        <sz val="7"/>
        <color theme="1"/>
        <rFont val="Times New Roman"/>
        <family val="1"/>
        <charset val="204"/>
      </rPr>
      <t xml:space="preserve">  муниципальной программы Советского района Курской области « Развитие образования в Советском районе Курской области»</t>
    </r>
  </si>
  <si>
    <t>Управление образования Администрации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 муниципальные казенные дошкольные учреждения</t>
  </si>
  <si>
    <t>Основное мероприятие 2.1 Развитие дошкольного образования</t>
  </si>
  <si>
    <t>муниципальные казенные дошкольные учреждения, (Дюдина Т.И., Щелакова А.Н.)</t>
  </si>
  <si>
    <t xml:space="preserve"> Основное мероприятие 2.2  Развитие общего образования. Обеспечение деятельности муниципальных казенных образовательных учреждений</t>
  </si>
  <si>
    <t>2015-2020 гг.</t>
  </si>
  <si>
    <t>Основное мероприятие  2.3 Обеспечение доступности качественного образования, реструктуризация сети общеобразовательных учреждений расположенных в сельской местности</t>
  </si>
  <si>
    <t>Основное мероприятие  2.4 Реализация моделей качественного образования детьми-инвалидами и лицами с ограниченными возможностями здоровья</t>
  </si>
  <si>
    <t>Руководители муниципальных казенных дошкольных учреждений, руководители муниципальных казенных общеобразовательных учреждений</t>
  </si>
  <si>
    <t>2.5.</t>
  </si>
  <si>
    <t>Основное мероприятие  2.5. Создание условий для реализации федеральных государственных общеобразовательных стандартов начального общего, основного общего и среднего общего образования</t>
  </si>
  <si>
    <t>2.6.</t>
  </si>
  <si>
    <t>Основное мероприятие  2.6. Социальные гарантии работникам образования</t>
  </si>
  <si>
    <t>2.7.</t>
  </si>
  <si>
    <t>Основное мероприятие  2.7. Развитие кадрового потенциала системы образования</t>
  </si>
  <si>
    <t>муниципальные казенные  общеобразовательные учреждения / Голощапов В.М., Суровцев Ю.В., Мазалова В.П., Седых Л.Е., Сырых Т.И., Акулова Е.А., Уварова О.А., Милых В.Н., Атанова Е.А., Жердева С.Г., Алехин В.Ф., Носова В.Н., Коротаев А.Н., Болясниковыа В.А., Воскобоева Л.С., Дорохина О.В.,  Белых Г.Н., /</t>
  </si>
  <si>
    <t>2.8.</t>
  </si>
  <si>
    <t>2.9.</t>
  </si>
  <si>
    <r>
      <t xml:space="preserve">Подпрограмма 3 "Развитие дополнительного образования  и системы воспитания детей» </t>
    </r>
    <r>
      <rPr>
        <sz val="7"/>
        <color theme="1"/>
        <rFont val="Times New Roman"/>
        <family val="1"/>
        <charset val="204"/>
      </rPr>
      <t>муниципальной программы Советского района Курской области « Развитие образования в Советском районе Курской области»</t>
    </r>
  </si>
  <si>
    <t>3.1.</t>
  </si>
  <si>
    <t>Основное мероприятие 3.1 Обеспечение деятельности учреждения дополнительного образования детей МКУ ДО "Дом пионеров и школьников", МКУ ДО "Советский ДЮСШ"</t>
  </si>
  <si>
    <t>3.2.</t>
  </si>
  <si>
    <t>Основное мероприятие 3.2  Развитие физической культуры и спорта в образовательных организациях общего и дополнительного образования детей</t>
  </si>
  <si>
    <t>3.3.</t>
  </si>
  <si>
    <t>Основное мероприятие 3.3 Выявление и поддержка одаренных детей</t>
  </si>
  <si>
    <t>3.4.</t>
  </si>
  <si>
    <t>Основное мероприятие 3.4 Развитие кадрового потенциала</t>
  </si>
  <si>
    <t>3.5.</t>
  </si>
  <si>
    <t>Основное мероприятие 3.5 Духовно-нравственное воспитание</t>
  </si>
  <si>
    <t>Основное мероприятие 3.6 Социальные гарантии работникам образования</t>
  </si>
  <si>
    <t>2.1</t>
  </si>
  <si>
    <t>2.2</t>
  </si>
  <si>
    <t>2.3</t>
  </si>
  <si>
    <t>2.4</t>
  </si>
  <si>
    <t>МКУСДПО (повышения квалификации) «Советский  районный информационно-методический центр»  Советского района Курской области (Чигарева Г.Н.)                                                                                                        -муниципальные казенныеучреждения дополнительного образования  (Караева М.С., Пикалов М.И.)</t>
  </si>
  <si>
    <t xml:space="preserve"> -муниципальные казенныеучреждения дополнительного образования  (Караева М.С., Пикалов М.И.)</t>
  </si>
  <si>
    <t>3.6</t>
  </si>
  <si>
    <t>Основное мероприятие  2.8. Развитие дошкольной и школьной инфраструктуры</t>
  </si>
  <si>
    <t>МКУ «Централизованная бухгалтерия  учреждений образования» Советского района   Курской области  главный бухгалтер Воронина О.С. МКУСДПО (повышения квалификации) «Советский  районный информационно-методический центр»  Советского района Курской области Чигарева Г.Н.</t>
  </si>
  <si>
    <t>муниципальные казенные общеобразовательные учреждения/ Голощапов В.М., Суровцев Ю.В., Мазалова В.П., Седых Л.Е., Сырых Т.И., Акулова Е.А., Уварова О.А., Токарева Т.Г., Атанова Е.А., Жердева С.Г., Елецкая Н.А., Носова В.Н., Коротаев А.Н., Болясникова В.А., Воскобоева Л.С., Дорохина О.В.,  Белых Г.Н., Дюдина Т.И., Щелакова А.Н/</t>
  </si>
  <si>
    <t>муниципальные казенные  общеобразовательные учреждения /Голощапов В.М., Суровцев Ю.В., Мазалова В.П., Седых Л.Е., Сырых Т.И.,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</si>
  <si>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Сырых Т.И., Акулова Е.А., Уварова О.А., Токарева Т.Г., Атанова Е.А., Жердева С.Г., Елецкая Н.А., Носова В.Н., Коротаев А.Н., Болясниковыа В.А., Воскобоева Л.С., Дорохина О.В.,  Белых Г.Н., /</t>
  </si>
  <si>
    <t>2015-2021 гг.</t>
  </si>
  <si>
    <t>Всего на 2015-2025годы</t>
  </si>
  <si>
    <t>2015-2025 гг</t>
  </si>
  <si>
    <t>2015-2025 гг.</t>
  </si>
  <si>
    <t>2015-2025гг.</t>
  </si>
  <si>
    <t>муниципальные казенные общеобразовательные учреждения /Суровцев Ю.В., Елецкая Н.А., /</t>
  </si>
  <si>
    <t>муниципальные казенные общеобразовательные учреждения /Суровцев Ю.В., Акулова Е.В., /</t>
  </si>
  <si>
    <t>муниципальные казенные общеобразовательные учреждения /Голощапов В.М., Суровцев Ю.В., /</t>
  </si>
  <si>
    <t>Основное мероприятие   2.Е4. Реализация муниципального проекта "Цифровая образовательная среда"</t>
  </si>
  <si>
    <t>Основное мероприятие 3.Е2 Реализация муниципального проека создание новых мест в общеобразовательных организациях различных типов для реализации дополнительных общеразвивающих программ всех направленностей в составе регионального проекта "Успех каждого ребенка"</t>
  </si>
  <si>
    <t>Основное мероприятие   2.Е1. Реализация муниципального проекта "Создание материально-технической базы для реализации основных и дополнительных общеобразовательных программ цифрового и гуманитарного профиля"</t>
  </si>
  <si>
    <t>Основное мероприятие   2.9. Организация питания обучающихся из малоимущих и (или) многодетных семей, а также обучающихся с ограниченными возможностями здоровья в муниципальных общеобразовательных организациях</t>
  </si>
  <si>
    <t xml:space="preserve"> -муниципальные казенные учреждения дополнительного образования  (Караева М.С., Пикалов М.И.)</t>
  </si>
  <si>
    <t>Утвержден постановлением Администрации Советского  района Курской области от 25.12.2014  № 1337 (в редакции от 15.06.2020  № 475)</t>
  </si>
</sst>
</file>

<file path=xl/styles.xml><?xml version="1.0" encoding="utf-8"?>
<styleSheet xmlns="http://schemas.openxmlformats.org/spreadsheetml/2006/main">
  <numFmts count="2">
    <numFmt numFmtId="164" formatCode="0.00000"/>
    <numFmt numFmtId="165" formatCode="0.000"/>
  </numFmts>
  <fonts count="10">
    <font>
      <sz val="11"/>
      <color theme="1"/>
      <name val="Calibri"/>
      <family val="2"/>
      <charset val="204"/>
      <scheme val="minor"/>
    </font>
    <font>
      <sz val="10"/>
      <color theme="1"/>
      <name val="Times New Roman"/>
      <family val="1"/>
      <charset val="204"/>
    </font>
    <font>
      <sz val="8"/>
      <color theme="1"/>
      <name val="Times New Roman"/>
      <family val="1"/>
      <charset val="204"/>
    </font>
    <font>
      <b/>
      <sz val="8"/>
      <color theme="1"/>
      <name val="Times New Roman"/>
      <family val="1"/>
      <charset val="204"/>
    </font>
    <font>
      <b/>
      <sz val="7"/>
      <color theme="1"/>
      <name val="Times New Roman"/>
      <family val="1"/>
      <charset val="204"/>
    </font>
    <font>
      <sz val="7"/>
      <color theme="1"/>
      <name val="Times New Roman"/>
      <family val="1"/>
      <charset val="204"/>
    </font>
    <font>
      <i/>
      <sz val="6"/>
      <color theme="1"/>
      <name val="Times New Roman"/>
      <family val="1"/>
      <charset val="204"/>
    </font>
    <font>
      <i/>
      <sz val="7"/>
      <color theme="1"/>
      <name val="Times New Roman"/>
      <family val="1"/>
      <charset val="204"/>
    </font>
    <font>
      <sz val="6"/>
      <color theme="1"/>
      <name val="Times New Roman"/>
      <family val="1"/>
      <charset val="204"/>
    </font>
    <font>
      <sz val="8"/>
      <color rgb="FFFF0000"/>
      <name val="Times New Roman"/>
      <family val="1"/>
      <charset val="204"/>
    </font>
  </fonts>
  <fills count="3">
    <fill>
      <patternFill patternType="none"/>
    </fill>
    <fill>
      <patternFill patternType="gray125"/>
    </fill>
    <fill>
      <patternFill patternType="solid">
        <fgColor rgb="FFFFFFFF"/>
        <bgColor indexed="64"/>
      </patternFill>
    </fill>
  </fills>
  <borders count="19">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84">
    <xf numFmtId="0" fontId="0" fillId="0" borderId="0" xfId="0"/>
    <xf numFmtId="0" fontId="0" fillId="0" borderId="0" xfId="0" applyAlignment="1">
      <alignment wrapText="1"/>
    </xf>
    <xf numFmtId="0" fontId="6" fillId="2" borderId="13" xfId="0" applyFont="1" applyFill="1" applyBorder="1" applyAlignment="1">
      <alignment horizontal="center" vertical="top" wrapText="1"/>
    </xf>
    <xf numFmtId="0" fontId="5" fillId="2" borderId="13" xfId="0" applyFont="1" applyFill="1" applyBorder="1" applyAlignment="1">
      <alignment horizontal="center" vertical="top" wrapText="1"/>
    </xf>
    <xf numFmtId="0" fontId="7" fillId="2" borderId="7" xfId="0" applyFont="1" applyFill="1" applyBorder="1" applyAlignment="1">
      <alignment horizontal="center" vertical="top" wrapText="1"/>
    </xf>
    <xf numFmtId="0" fontId="8" fillId="2" borderId="7"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4" xfId="0" applyFont="1" applyFill="1" applyBorder="1" applyAlignment="1">
      <alignment horizontal="center" vertical="top" wrapText="1"/>
    </xf>
    <xf numFmtId="0" fontId="7" fillId="2" borderId="13" xfId="0" applyFont="1" applyFill="1" applyBorder="1" applyAlignment="1">
      <alignment horizontal="center" vertical="top" wrapText="1"/>
    </xf>
    <xf numFmtId="0" fontId="7" fillId="2" borderId="14" xfId="0" applyFont="1" applyFill="1" applyBorder="1" applyAlignment="1">
      <alignment horizontal="center" vertical="top" wrapText="1"/>
    </xf>
    <xf numFmtId="0" fontId="5" fillId="0" borderId="13" xfId="0" applyFont="1" applyFill="1" applyBorder="1" applyAlignment="1">
      <alignment vertical="top" wrapText="1"/>
    </xf>
    <xf numFmtId="0" fontId="5" fillId="0" borderId="13" xfId="0" applyFont="1" applyFill="1" applyBorder="1" applyAlignment="1">
      <alignment horizontal="left" vertical="top" wrapText="1"/>
    </xf>
    <xf numFmtId="0" fontId="5" fillId="0" borderId="1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5" fillId="0" borderId="11" xfId="0" applyFont="1" applyFill="1" applyBorder="1" applyAlignment="1">
      <alignment horizontal="center" vertical="top" wrapText="1"/>
    </xf>
    <xf numFmtId="0" fontId="5" fillId="0" borderId="14" xfId="0" applyFont="1" applyFill="1" applyBorder="1" applyAlignment="1">
      <alignment horizontal="left" vertical="top" wrapText="1"/>
    </xf>
    <xf numFmtId="0" fontId="5"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5" fillId="0" borderId="2" xfId="0" applyFont="1" applyFill="1" applyBorder="1" applyAlignment="1">
      <alignment horizontal="center" vertical="top" wrapText="1"/>
    </xf>
    <xf numFmtId="0" fontId="4" fillId="0" borderId="13" xfId="0" applyFont="1" applyFill="1" applyBorder="1" applyAlignment="1">
      <alignment vertical="top" wrapText="1"/>
    </xf>
    <xf numFmtId="0" fontId="5" fillId="0" borderId="2" xfId="0" applyFont="1" applyFill="1" applyBorder="1" applyAlignment="1">
      <alignment horizontal="left" vertical="top" wrapText="1"/>
    </xf>
    <xf numFmtId="0" fontId="1"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0" fontId="5" fillId="0" borderId="7" xfId="0" applyFont="1" applyFill="1" applyBorder="1" applyAlignment="1">
      <alignment horizontal="center" vertical="center" wrapText="1"/>
    </xf>
    <xf numFmtId="164" fontId="2" fillId="0" borderId="7"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4" xfId="0" applyFont="1" applyFill="1" applyBorder="1" applyAlignment="1">
      <alignment horizontal="center" vertical="center"/>
    </xf>
    <xf numFmtId="0" fontId="2" fillId="0" borderId="7" xfId="0" applyFont="1" applyFill="1" applyBorder="1" applyAlignment="1">
      <alignment horizontal="center" vertical="center"/>
    </xf>
    <xf numFmtId="0" fontId="5" fillId="0" borderId="12" xfId="0" applyFont="1" applyFill="1" applyBorder="1" applyAlignment="1">
      <alignment horizontal="left" vertical="top" wrapText="1"/>
    </xf>
    <xf numFmtId="164" fontId="2" fillId="0" borderId="14" xfId="0" applyNumberFormat="1" applyFont="1" applyFill="1" applyBorder="1" applyAlignment="1">
      <alignment horizontal="center" vertical="center" wrapText="1"/>
    </xf>
    <xf numFmtId="165" fontId="2" fillId="0" borderId="14"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5" fillId="0" borderId="1" xfId="0" applyFont="1" applyFill="1" applyBorder="1" applyAlignment="1">
      <alignment horizontal="left" vertical="top" wrapText="1"/>
    </xf>
    <xf numFmtId="0" fontId="5" fillId="0" borderId="3" xfId="0"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0" fontId="0" fillId="0" borderId="15" xfId="0" applyFont="1" applyBorder="1"/>
    <xf numFmtId="0" fontId="5" fillId="0" borderId="16" xfId="0" applyFont="1" applyFill="1" applyBorder="1" applyAlignment="1">
      <alignment vertical="top" wrapText="1"/>
    </xf>
    <xf numFmtId="0" fontId="5" fillId="0" borderId="17" xfId="0" applyFont="1" applyFill="1" applyBorder="1" applyAlignment="1">
      <alignment horizontal="left" vertical="top" wrapText="1"/>
    </xf>
    <xf numFmtId="0" fontId="5" fillId="0" borderId="17" xfId="0" applyFont="1" applyFill="1" applyBorder="1" applyAlignment="1">
      <alignment horizontal="center" vertical="center" wrapText="1"/>
    </xf>
    <xf numFmtId="164" fontId="2" fillId="0" borderId="17"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9" fillId="0" borderId="9" xfId="0" applyFont="1" applyFill="1" applyBorder="1" applyAlignment="1">
      <alignment horizontal="center" vertical="center"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4"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10" xfId="0" applyFont="1" applyFill="1" applyBorder="1" applyAlignment="1">
      <alignment horizontal="center" vertical="top" wrapText="1"/>
    </xf>
    <xf numFmtId="0" fontId="2" fillId="0" borderId="0" xfId="0" applyFont="1" applyAlignment="1">
      <alignment horizontal="center" vertical="top" wrapText="1"/>
    </xf>
    <xf numFmtId="0" fontId="3" fillId="0" borderId="8" xfId="0" applyFont="1" applyBorder="1" applyAlignment="1">
      <alignment horizontal="center"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0"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9"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32"/>
  <sheetViews>
    <sheetView tabSelected="1" topLeftCell="B1" workbookViewId="0">
      <pane xSplit="2" ySplit="8" topLeftCell="D9" activePane="bottomRight" state="frozen"/>
      <selection activeCell="B1" sqref="B1"/>
      <selection pane="topRight" activeCell="D1" sqref="D1"/>
      <selection pane="bottomLeft" activeCell="B9" sqref="B9"/>
      <selection pane="bottomRight" activeCell="A2" sqref="A2:I2"/>
    </sheetView>
  </sheetViews>
  <sheetFormatPr defaultRowHeight="15"/>
  <cols>
    <col min="1" max="1" width="10.28515625" customWidth="1"/>
    <col min="2" max="2" width="23.28515625" customWidth="1"/>
    <col min="3" max="3" width="44" customWidth="1"/>
    <col min="4" max="4" width="11.7109375" customWidth="1"/>
    <col min="5" max="5" width="12" customWidth="1"/>
    <col min="7" max="7" width="12.5703125" customWidth="1"/>
    <col min="8" max="8" width="14.140625" customWidth="1"/>
    <col min="9" max="9" width="10.85546875" customWidth="1"/>
  </cols>
  <sheetData>
    <row r="1" spans="1:9" ht="32.450000000000003" customHeight="1">
      <c r="B1" s="1"/>
      <c r="C1" s="1"/>
      <c r="D1" s="1"/>
      <c r="E1" s="1"/>
      <c r="F1" s="1"/>
      <c r="G1" s="67" t="s">
        <v>77</v>
      </c>
      <c r="H1" s="67"/>
      <c r="I1" s="67"/>
    </row>
    <row r="2" spans="1:9" ht="19.899999999999999" customHeight="1" thickBot="1">
      <c r="A2" s="68" t="s">
        <v>0</v>
      </c>
      <c r="B2" s="68"/>
      <c r="C2" s="68"/>
      <c r="D2" s="68"/>
      <c r="E2" s="68"/>
      <c r="F2" s="68"/>
      <c r="G2" s="68"/>
      <c r="H2" s="68"/>
      <c r="I2" s="68"/>
    </row>
    <row r="3" spans="1:9" ht="8.25" customHeight="1">
      <c r="A3" s="69" t="s">
        <v>1</v>
      </c>
      <c r="B3" s="71" t="s">
        <v>2</v>
      </c>
      <c r="C3" s="64" t="s">
        <v>3</v>
      </c>
      <c r="D3" s="60" t="s">
        <v>4</v>
      </c>
      <c r="E3" s="71" t="s">
        <v>7</v>
      </c>
      <c r="F3" s="73"/>
      <c r="G3" s="73"/>
      <c r="H3" s="73"/>
      <c r="I3" s="74"/>
    </row>
    <row r="4" spans="1:9" ht="12" customHeight="1" thickBot="1">
      <c r="A4" s="70"/>
      <c r="B4" s="72"/>
      <c r="C4" s="65"/>
      <c r="D4" s="61" t="s">
        <v>5</v>
      </c>
      <c r="E4" s="72"/>
      <c r="F4" s="75"/>
      <c r="G4" s="75"/>
      <c r="H4" s="75"/>
      <c r="I4" s="76"/>
    </row>
    <row r="5" spans="1:9" ht="3" hidden="1" customHeight="1" thickBot="1">
      <c r="A5" s="70"/>
      <c r="B5" s="72"/>
      <c r="C5" s="65"/>
      <c r="D5" s="61" t="s">
        <v>6</v>
      </c>
      <c r="E5" s="77"/>
      <c r="F5" s="78"/>
      <c r="G5" s="78"/>
      <c r="H5" s="78"/>
      <c r="I5" s="79"/>
    </row>
    <row r="6" spans="1:9" ht="19.149999999999999" customHeight="1">
      <c r="A6" s="80"/>
      <c r="B6" s="80"/>
      <c r="C6" s="65"/>
      <c r="D6" s="82"/>
      <c r="E6" s="64" t="s">
        <v>65</v>
      </c>
      <c r="F6" s="64" t="s">
        <v>8</v>
      </c>
      <c r="G6" s="64" t="s">
        <v>9</v>
      </c>
      <c r="H6" s="58" t="s">
        <v>10</v>
      </c>
      <c r="I6" s="64" t="s">
        <v>13</v>
      </c>
    </row>
    <row r="7" spans="1:9" ht="14.45" customHeight="1">
      <c r="A7" s="80"/>
      <c r="B7" s="80"/>
      <c r="C7" s="65"/>
      <c r="D7" s="82"/>
      <c r="E7" s="65"/>
      <c r="F7" s="65"/>
      <c r="G7" s="65"/>
      <c r="H7" s="59" t="s">
        <v>11</v>
      </c>
      <c r="I7" s="65"/>
    </row>
    <row r="8" spans="1:9" ht="15.75" thickBot="1">
      <c r="A8" s="81"/>
      <c r="B8" s="81"/>
      <c r="C8" s="66"/>
      <c r="D8" s="83"/>
      <c r="E8" s="66"/>
      <c r="F8" s="66"/>
      <c r="G8" s="66"/>
      <c r="H8" s="62" t="s">
        <v>12</v>
      </c>
      <c r="I8" s="66"/>
    </row>
    <row r="9" spans="1:9" ht="15.75" thickBot="1">
      <c r="A9" s="2">
        <v>1</v>
      </c>
      <c r="B9" s="3">
        <v>2</v>
      </c>
      <c r="C9" s="9">
        <v>3</v>
      </c>
      <c r="D9" s="4">
        <v>4</v>
      </c>
      <c r="E9" s="4">
        <v>5</v>
      </c>
      <c r="F9" s="4" t="s">
        <v>14</v>
      </c>
      <c r="G9" s="5">
        <v>7</v>
      </c>
      <c r="H9" s="8">
        <v>8</v>
      </c>
      <c r="I9" s="63">
        <v>9</v>
      </c>
    </row>
    <row r="10" spans="1:9" ht="73.5" customHeight="1" thickBot="1">
      <c r="A10" s="6">
        <v>1</v>
      </c>
      <c r="B10" s="10" t="s">
        <v>15</v>
      </c>
      <c r="C10" s="11" t="s">
        <v>16</v>
      </c>
      <c r="D10" s="12"/>
      <c r="E10" s="13">
        <f>E11+E12</f>
        <v>79780.527730000002</v>
      </c>
      <c r="F10" s="13">
        <f>F11+F12</f>
        <v>0</v>
      </c>
      <c r="G10" s="40">
        <f>G11+G12</f>
        <v>825.39099999999996</v>
      </c>
      <c r="H10" s="39">
        <f>H11+H12</f>
        <v>78955.136729999998</v>
      </c>
      <c r="I10" s="13"/>
    </row>
    <row r="11" spans="1:9" ht="41.45" customHeight="1" thickBot="1">
      <c r="A11" s="15" t="s">
        <v>17</v>
      </c>
      <c r="B11" s="10" t="s">
        <v>18</v>
      </c>
      <c r="C11" s="16" t="s">
        <v>19</v>
      </c>
      <c r="D11" s="17" t="s">
        <v>66</v>
      </c>
      <c r="E11" s="13">
        <f>F11+G11+H11</f>
        <v>14908.587229999999</v>
      </c>
      <c r="F11" s="18"/>
      <c r="G11" s="18"/>
      <c r="H11" s="14">
        <v>14908.587229999999</v>
      </c>
      <c r="I11" s="19"/>
    </row>
    <row r="12" spans="1:9" ht="69.599999999999994" customHeight="1" thickBot="1">
      <c r="A12" s="6" t="s">
        <v>20</v>
      </c>
      <c r="B12" s="10" t="s">
        <v>21</v>
      </c>
      <c r="C12" s="16" t="s">
        <v>60</v>
      </c>
      <c r="D12" s="12" t="s">
        <v>66</v>
      </c>
      <c r="E12" s="13">
        <f>F12+G12+H12</f>
        <v>64871.940500000004</v>
      </c>
      <c r="F12" s="18"/>
      <c r="G12" s="18">
        <v>825.39099999999996</v>
      </c>
      <c r="H12" s="14">
        <v>64046.549500000001</v>
      </c>
      <c r="I12" s="13"/>
    </row>
    <row r="13" spans="1:9" ht="57" customHeight="1" thickBot="1">
      <c r="A13" s="20">
        <v>2</v>
      </c>
      <c r="B13" s="21" t="s">
        <v>22</v>
      </c>
      <c r="C13" s="22" t="s">
        <v>23</v>
      </c>
      <c r="D13" s="23"/>
      <c r="E13" s="24">
        <f>E14+E15+E16+E17+E18+E19+E20+E21+E22+E23+E24</f>
        <v>2851081.6297799991</v>
      </c>
      <c r="F13" s="24">
        <f>F14+F15+F16+F17+F18+F19+F20+F21+F22+F23+F24</f>
        <v>9050.01</v>
      </c>
      <c r="G13" s="24">
        <f>G14+G15+G16+G17+G18+G19+G20+G21+G22+G23+G24</f>
        <v>2280170.5095600002</v>
      </c>
      <c r="H13" s="24">
        <f t="shared" ref="H13:I13" si="0">H14+H15+H16+H17+H18+H19+H20+H21+H22+H23+H24</f>
        <v>561861.11022000003</v>
      </c>
      <c r="I13" s="24">
        <f t="shared" si="0"/>
        <v>0</v>
      </c>
    </row>
    <row r="14" spans="1:9" ht="21" customHeight="1" thickBot="1">
      <c r="A14" s="25" t="s">
        <v>52</v>
      </c>
      <c r="B14" s="10" t="s">
        <v>24</v>
      </c>
      <c r="C14" s="16" t="s">
        <v>25</v>
      </c>
      <c r="D14" s="26" t="s">
        <v>66</v>
      </c>
      <c r="E14" s="27">
        <f>F14+G14+H14</f>
        <v>394480.88595000003</v>
      </c>
      <c r="F14" s="28"/>
      <c r="G14" s="28">
        <v>172351.50899999999</v>
      </c>
      <c r="H14" s="31">
        <v>222129.37695000001</v>
      </c>
      <c r="I14" s="29"/>
    </row>
    <row r="15" spans="1:9" ht="50.45" customHeight="1" thickBot="1">
      <c r="A15" s="25" t="s">
        <v>53</v>
      </c>
      <c r="B15" s="10" t="s">
        <v>26</v>
      </c>
      <c r="C15" s="16" t="s">
        <v>62</v>
      </c>
      <c r="D15" s="17" t="s">
        <v>67</v>
      </c>
      <c r="E15" s="30">
        <f t="shared" ref="E15:E24" si="1">F15+G15+H15</f>
        <v>2064048.08604</v>
      </c>
      <c r="F15" s="18"/>
      <c r="G15" s="18">
        <v>1792342.3840000001</v>
      </c>
      <c r="H15" s="31">
        <v>271705.70204</v>
      </c>
      <c r="I15" s="29"/>
    </row>
    <row r="16" spans="1:9" ht="67.900000000000006" customHeight="1" thickBot="1">
      <c r="A16" s="25" t="s">
        <v>54</v>
      </c>
      <c r="B16" s="10" t="s">
        <v>28</v>
      </c>
      <c r="C16" s="16" t="s">
        <v>62</v>
      </c>
      <c r="D16" s="17" t="s">
        <v>66</v>
      </c>
      <c r="E16" s="30">
        <f t="shared" si="1"/>
        <v>17212.370999999999</v>
      </c>
      <c r="F16" s="18">
        <v>0</v>
      </c>
      <c r="G16" s="30">
        <v>2647.4690000000001</v>
      </c>
      <c r="H16" s="31">
        <v>14564.902</v>
      </c>
      <c r="I16" s="29"/>
    </row>
    <row r="17" spans="1:9" ht="40.15" customHeight="1" thickBot="1">
      <c r="A17" s="25" t="s">
        <v>55</v>
      </c>
      <c r="B17" s="10" t="s">
        <v>29</v>
      </c>
      <c r="C17" s="16" t="s">
        <v>30</v>
      </c>
      <c r="D17" s="17" t="s">
        <v>66</v>
      </c>
      <c r="E17" s="30">
        <f t="shared" si="1"/>
        <v>0</v>
      </c>
      <c r="F17" s="18">
        <v>0</v>
      </c>
      <c r="G17" s="18">
        <v>0</v>
      </c>
      <c r="H17" s="14">
        <v>0</v>
      </c>
      <c r="I17" s="29"/>
    </row>
    <row r="18" spans="1:9" ht="60" customHeight="1" thickBot="1">
      <c r="A18" s="7" t="s">
        <v>31</v>
      </c>
      <c r="B18" s="10" t="s">
        <v>32</v>
      </c>
      <c r="C18" s="11" t="s">
        <v>62</v>
      </c>
      <c r="D18" s="12" t="s">
        <v>68</v>
      </c>
      <c r="E18" s="30">
        <f t="shared" si="1"/>
        <v>0</v>
      </c>
      <c r="F18" s="13">
        <v>0</v>
      </c>
      <c r="G18" s="13">
        <v>0</v>
      </c>
      <c r="H18" s="14">
        <v>0</v>
      </c>
      <c r="I18" s="13"/>
    </row>
    <row r="19" spans="1:9" ht="49.9" customHeight="1" thickBot="1">
      <c r="A19" s="15" t="s">
        <v>33</v>
      </c>
      <c r="B19" s="10" t="s">
        <v>34</v>
      </c>
      <c r="C19" s="16" t="s">
        <v>61</v>
      </c>
      <c r="D19" s="17" t="s">
        <v>64</v>
      </c>
      <c r="E19" s="30">
        <f t="shared" si="1"/>
        <v>135859.60076</v>
      </c>
      <c r="F19" s="18"/>
      <c r="G19" s="30">
        <v>129143.82656</v>
      </c>
      <c r="H19" s="14">
        <v>6715.7741999999998</v>
      </c>
      <c r="I19" s="19"/>
    </row>
    <row r="20" spans="1:9" ht="51" customHeight="1" thickBot="1">
      <c r="A20" s="6" t="s">
        <v>35</v>
      </c>
      <c r="B20" s="10" t="s">
        <v>36</v>
      </c>
      <c r="C20" s="16" t="s">
        <v>37</v>
      </c>
      <c r="D20" s="17" t="s">
        <v>27</v>
      </c>
      <c r="E20" s="30">
        <f t="shared" si="1"/>
        <v>0</v>
      </c>
      <c r="F20" s="18">
        <v>0</v>
      </c>
      <c r="G20" s="18">
        <v>0</v>
      </c>
      <c r="H20" s="14">
        <v>0</v>
      </c>
      <c r="I20" s="13"/>
    </row>
    <row r="21" spans="1:9" ht="49.15" customHeight="1" thickBot="1">
      <c r="A21" s="6" t="s">
        <v>38</v>
      </c>
      <c r="B21" s="10" t="s">
        <v>59</v>
      </c>
      <c r="C21" s="16" t="s">
        <v>63</v>
      </c>
      <c r="D21" s="17" t="s">
        <v>67</v>
      </c>
      <c r="E21" s="30">
        <f>F21+G21+H21</f>
        <v>200374.73149999999</v>
      </c>
      <c r="F21" s="18">
        <v>2386.0369999999998</v>
      </c>
      <c r="G21" s="18">
        <v>183069.91699999999</v>
      </c>
      <c r="H21" s="14">
        <v>14918.7775</v>
      </c>
      <c r="I21" s="13"/>
    </row>
    <row r="22" spans="1:9" ht="59.45" customHeight="1" thickBot="1">
      <c r="A22" s="6" t="s">
        <v>39</v>
      </c>
      <c r="B22" s="10" t="s">
        <v>75</v>
      </c>
      <c r="C22" s="16" t="s">
        <v>63</v>
      </c>
      <c r="D22" s="17" t="s">
        <v>67</v>
      </c>
      <c r="E22" s="30">
        <f t="shared" si="1"/>
        <v>32283.185529999999</v>
      </c>
      <c r="F22" s="18"/>
      <c r="G22" s="18">
        <v>593.06299999999999</v>
      </c>
      <c r="H22" s="14">
        <v>31690.122530000001</v>
      </c>
      <c r="I22" s="13"/>
    </row>
    <row r="23" spans="1:9" ht="86.45" customHeight="1" thickBot="1">
      <c r="A23" s="20"/>
      <c r="B23" s="10" t="s">
        <v>74</v>
      </c>
      <c r="C23" s="16" t="s">
        <v>69</v>
      </c>
      <c r="D23" s="17" t="s">
        <v>67</v>
      </c>
      <c r="E23" s="30">
        <f t="shared" si="1"/>
        <v>2289.8059999999996</v>
      </c>
      <c r="F23" s="57">
        <v>2221.6689999999999</v>
      </c>
      <c r="G23" s="57">
        <v>22.341000000000001</v>
      </c>
      <c r="H23" s="13">
        <v>45.795999999999999</v>
      </c>
      <c r="I23" s="18">
        <v>0</v>
      </c>
    </row>
    <row r="24" spans="1:9" ht="67.900000000000006" customHeight="1" thickBot="1">
      <c r="A24" s="20"/>
      <c r="B24" s="10" t="s">
        <v>72</v>
      </c>
      <c r="C24" s="16" t="s">
        <v>70</v>
      </c>
      <c r="D24" s="17" t="s">
        <v>67</v>
      </c>
      <c r="E24" s="30">
        <f t="shared" si="1"/>
        <v>4532.9629999999997</v>
      </c>
      <c r="F24" s="18">
        <v>4442.3040000000001</v>
      </c>
      <c r="G24" s="18">
        <v>0</v>
      </c>
      <c r="H24" s="39">
        <v>90.659000000000006</v>
      </c>
      <c r="I24" s="18">
        <v>0</v>
      </c>
    </row>
    <row r="25" spans="1:9" ht="70.150000000000006" customHeight="1" thickBot="1">
      <c r="A25" s="32">
        <v>3</v>
      </c>
      <c r="B25" s="33" t="s">
        <v>40</v>
      </c>
      <c r="C25" s="16" t="s">
        <v>56</v>
      </c>
      <c r="D25" s="17" t="s">
        <v>67</v>
      </c>
      <c r="E25" s="30">
        <f>E26+E27+E28+E29+E30+E31+E32</f>
        <v>74350.079150000005</v>
      </c>
      <c r="F25" s="30">
        <f t="shared" ref="F25:G25" si="2">F26+F27+F28+F29+F30+F31+F32</f>
        <v>1368.366</v>
      </c>
      <c r="G25" s="30">
        <f t="shared" si="2"/>
        <v>4061.1904400000003</v>
      </c>
      <c r="H25" s="30">
        <f>H26+H27+H28+H29+H30+H31+H32</f>
        <v>68920.522710000005</v>
      </c>
      <c r="I25" s="30">
        <f>I26+I27+I28+I29+I30+I31</f>
        <v>0</v>
      </c>
    </row>
    <row r="26" spans="1:9" ht="59.45" customHeight="1" thickBot="1">
      <c r="A26" s="32" t="s">
        <v>41</v>
      </c>
      <c r="B26" s="34" t="s">
        <v>42</v>
      </c>
      <c r="C26" s="16" t="s">
        <v>57</v>
      </c>
      <c r="D26" s="17" t="s">
        <v>67</v>
      </c>
      <c r="E26" s="30">
        <f>F26+G26+H26</f>
        <v>68892.351710000003</v>
      </c>
      <c r="F26" s="35">
        <v>0</v>
      </c>
      <c r="G26" s="35">
        <v>0</v>
      </c>
      <c r="H26" s="36">
        <v>68892.351710000003</v>
      </c>
      <c r="I26" s="37"/>
    </row>
    <row r="27" spans="1:9" ht="40.15" customHeight="1" thickBot="1">
      <c r="A27" s="32" t="s">
        <v>43</v>
      </c>
      <c r="B27" s="34" t="s">
        <v>44</v>
      </c>
      <c r="C27" s="38" t="s">
        <v>57</v>
      </c>
      <c r="D27" s="17" t="s">
        <v>67</v>
      </c>
      <c r="E27" s="30">
        <f t="shared" ref="E27:E32" si="3">F27+G27+H27</f>
        <v>0</v>
      </c>
      <c r="F27" s="35">
        <v>0</v>
      </c>
      <c r="G27" s="35">
        <v>0</v>
      </c>
      <c r="H27" s="36">
        <v>0</v>
      </c>
      <c r="I27" s="37"/>
    </row>
    <row r="28" spans="1:9" ht="20.45" customHeight="1" thickBot="1">
      <c r="A28" s="32" t="s">
        <v>45</v>
      </c>
      <c r="B28" s="34" t="s">
        <v>46</v>
      </c>
      <c r="C28" s="16" t="s">
        <v>57</v>
      </c>
      <c r="D28" s="17" t="s">
        <v>67</v>
      </c>
      <c r="E28" s="30">
        <f t="shared" si="3"/>
        <v>0</v>
      </c>
      <c r="F28" s="35">
        <v>0</v>
      </c>
      <c r="G28" s="43">
        <v>0</v>
      </c>
      <c r="H28" s="36">
        <v>0</v>
      </c>
      <c r="I28" s="37"/>
    </row>
    <row r="29" spans="1:9" ht="20.45" customHeight="1" thickBot="1">
      <c r="A29" s="32" t="s">
        <v>47</v>
      </c>
      <c r="B29" s="34" t="s">
        <v>48</v>
      </c>
      <c r="C29" s="16" t="s">
        <v>57</v>
      </c>
      <c r="D29" s="41" t="s">
        <v>67</v>
      </c>
      <c r="E29" s="42">
        <f t="shared" si="3"/>
        <v>0</v>
      </c>
      <c r="F29" s="35">
        <v>0</v>
      </c>
      <c r="G29" s="35">
        <v>0</v>
      </c>
      <c r="H29" s="44">
        <v>0</v>
      </c>
      <c r="I29" s="45"/>
    </row>
    <row r="30" spans="1:9" ht="20.45" customHeight="1" thickBot="1">
      <c r="A30" s="20" t="s">
        <v>49</v>
      </c>
      <c r="B30" s="34" t="s">
        <v>50</v>
      </c>
      <c r="C30" s="46" t="s">
        <v>57</v>
      </c>
      <c r="D30" s="47" t="s">
        <v>67</v>
      </c>
      <c r="E30" s="48">
        <f t="shared" si="3"/>
        <v>0</v>
      </c>
      <c r="F30" s="35">
        <v>0</v>
      </c>
      <c r="G30" s="35">
        <v>0</v>
      </c>
      <c r="H30" s="44">
        <v>0</v>
      </c>
      <c r="I30" s="45"/>
    </row>
    <row r="31" spans="1:9" ht="20.45" customHeight="1" thickBot="1">
      <c r="A31" s="25" t="s">
        <v>58</v>
      </c>
      <c r="B31" s="50" t="s">
        <v>51</v>
      </c>
      <c r="C31" s="51" t="s">
        <v>76</v>
      </c>
      <c r="D31" s="52" t="s">
        <v>67</v>
      </c>
      <c r="E31" s="53">
        <f t="shared" si="3"/>
        <v>4049.1564400000002</v>
      </c>
      <c r="F31" s="54">
        <v>0</v>
      </c>
      <c r="G31" s="53">
        <v>4049.1564400000002</v>
      </c>
      <c r="H31" s="55">
        <v>0</v>
      </c>
      <c r="I31" s="56"/>
    </row>
    <row r="32" spans="1:9" ht="88.15" customHeight="1" thickBot="1">
      <c r="B32" s="50" t="s">
        <v>73</v>
      </c>
      <c r="C32" s="16" t="s">
        <v>71</v>
      </c>
      <c r="D32" s="52" t="s">
        <v>67</v>
      </c>
      <c r="E32" s="53">
        <f t="shared" si="3"/>
        <v>1408.5710000000001</v>
      </c>
      <c r="F32" s="54">
        <v>1368.366</v>
      </c>
      <c r="G32" s="54">
        <v>12.034000000000001</v>
      </c>
      <c r="H32" s="55">
        <v>28.170999999999999</v>
      </c>
      <c r="I32" s="49"/>
    </row>
  </sheetData>
  <mergeCells count="13">
    <mergeCell ref="F6:F8"/>
    <mergeCell ref="G6:G8"/>
    <mergeCell ref="I6:I8"/>
    <mergeCell ref="G1:I1"/>
    <mergeCell ref="A2:I2"/>
    <mergeCell ref="A3:A5"/>
    <mergeCell ref="B3:B5"/>
    <mergeCell ref="C3:C8"/>
    <mergeCell ref="E3:I5"/>
    <mergeCell ref="A6:A8"/>
    <mergeCell ref="B6:B8"/>
    <mergeCell ref="D6:D8"/>
    <mergeCell ref="E6:E8"/>
  </mergeCells>
  <pageMargins left="0.70866141732283472" right="0.70866141732283472" top="0.74803149606299213" bottom="0.74803149606299213" header="0.31496062992125984" footer="0.31496062992125984"/>
  <pageSetup paperSize="9" scale="8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10.06</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Rastvorova</dc:creator>
  <cp:lastModifiedBy>User</cp:lastModifiedBy>
  <cp:lastPrinted>2020-06-17T11:13:25Z</cp:lastPrinted>
  <dcterms:created xsi:type="dcterms:W3CDTF">2016-11-01T07:58:04Z</dcterms:created>
  <dcterms:modified xsi:type="dcterms:W3CDTF">2020-06-17T11:15:38Z</dcterms:modified>
</cp:coreProperties>
</file>