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0" windowWidth="21840" windowHeight="11535" tabRatio="155"/>
  </bookViews>
  <sheets>
    <sheet name="приложение 2" sheetId="1" r:id="rId1"/>
  </sheet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192" i="1"/>
  <c r="D71" l="1"/>
  <c r="D66"/>
  <c r="D43" l="1"/>
  <c r="D11" l="1"/>
  <c r="D195" l="1"/>
  <c r="D192"/>
  <c r="D131" l="1"/>
  <c r="D52" l="1"/>
  <c r="D109"/>
  <c r="D40"/>
  <c r="D16"/>
  <c r="D10"/>
  <c r="D118" l="1"/>
  <c r="D102" s="1"/>
  <c r="D9" l="1"/>
</calcChain>
</file>

<file path=xl/sharedStrings.xml><?xml version="1.0" encoding="utf-8"?>
<sst xmlns="http://schemas.openxmlformats.org/spreadsheetml/2006/main" count="305" uniqueCount="280">
  <si>
    <t>1 00 00000 00 0000 000</t>
  </si>
  <si>
    <t>Наименование доходов</t>
  </si>
  <si>
    <t>Коды бюджетной классификации</t>
  </si>
  <si>
    <t>1 01 00000 00 0000 000</t>
  </si>
  <si>
    <t>1 01 02000 01 0000 110</t>
  </si>
  <si>
    <t>1 01 02010 01 0000 110</t>
  </si>
  <si>
    <t>1 01 02020 01 0000 110</t>
  </si>
  <si>
    <t>1 01 02030 01 0000 110</t>
  </si>
  <si>
    <t>1 03 02000 01 0000 110</t>
  </si>
  <si>
    <t>1 03 02230 01 0000 110</t>
  </si>
  <si>
    <t>1 03 02240 01 0000 110</t>
  </si>
  <si>
    <t>1 03 02250 01 0000 110</t>
  </si>
  <si>
    <t>1 03 02260 01 0000 110</t>
  </si>
  <si>
    <t>1 05 00000 00 0000 000</t>
  </si>
  <si>
    <t>1 05 01000 00 0000 110</t>
  </si>
  <si>
    <t>1 05 01010 01 0000 110</t>
  </si>
  <si>
    <t>1 05 01011 01 0000 110</t>
  </si>
  <si>
    <t>1 05 01020 01 0000 110</t>
  </si>
  <si>
    <t>1 05 01021 01 0000 110</t>
  </si>
  <si>
    <t>Налоговые и неналоговые доходы</t>
  </si>
  <si>
    <t>Налоги на прибыль, доходы</t>
  </si>
  <si>
    <t>Налог на доходы физических лиц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</si>
  <si>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</si>
  <si>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</si>
  <si>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</si>
  <si>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</si>
  <si>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</si>
  <si>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 с учетом установленных дифференцированных нормативов отчислений в местные бюджеты 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</si>
  <si>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</si>
  <si>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 с учетом установленных дифференцированных нормативов отчислений в местные бюджеты</t>
  </si>
  <si>
    <t>Налоги на совокупный доход</t>
  </si>
  <si>
    <t>Налог, взимаемый в связи с применением упрощенной системы налогообложения</t>
  </si>
  <si>
    <t>Налог, взимаемый с налогоплательщиков, выбравших в качестве объекта налогообложения доходы</t>
  </si>
  <si>
    <t xml:space="preserve">Налог, взимаемый с налогоплательщиков, выбравших в качестве объекта налогообложения доходы, уменьшенные на величину расходов 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</si>
  <si>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</si>
  <si>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1 05 02000 02 0000 110</t>
  </si>
  <si>
    <t>1 05 02010 02 0000 110</t>
  </si>
  <si>
    <t>1 05 03000 01 0000 110</t>
  </si>
  <si>
    <t>1 05 03010 01 0000 110</t>
  </si>
  <si>
    <t>1 05 04000  02 0000 110</t>
  </si>
  <si>
    <t>1 05 04020  02 0000 110</t>
  </si>
  <si>
    <t>1 08 00000 00 0000 000</t>
  </si>
  <si>
    <t>1 08 03000 01 0000 110</t>
  </si>
  <si>
    <t>1 08 03010 01 0000 110</t>
  </si>
  <si>
    <t>1 11 00000 00 0000 000</t>
  </si>
  <si>
    <t>1 11 05000 00 0000 120</t>
  </si>
  <si>
    <t>1 11 05010 00 0000 120</t>
  </si>
  <si>
    <t>1 11 05013 05 0000 120</t>
  </si>
  <si>
    <t>1 11 05013 13  0000 120</t>
  </si>
  <si>
    <t>1 11 05030 00 0000 120</t>
  </si>
  <si>
    <t>1 12 00000 00 0000 000</t>
  </si>
  <si>
    <t>1 12 01000 01 0000 120</t>
  </si>
  <si>
    <t>1 12 01010 01 0000 120</t>
  </si>
  <si>
    <t>1 12 01030 01 0000 120</t>
  </si>
  <si>
    <t>1 12 01040 01 0000 120</t>
  </si>
  <si>
    <t>1 13 00000 00 0000 000</t>
  </si>
  <si>
    <t>1 13 01000 00 0000 130</t>
  </si>
  <si>
    <t>1 13 01990 00 0000 130</t>
  </si>
  <si>
    <t>1 13 01995 05 0000 130</t>
  </si>
  <si>
    <t>1 14 00000 00 0000 000</t>
  </si>
  <si>
    <t>1 16  00000  00 0000 000</t>
  </si>
  <si>
    <t>1 17 00000 00 0000 000</t>
  </si>
  <si>
    <t>1 17 05000 00 0000 180</t>
  </si>
  <si>
    <t>1 17 05050 05 0000 180</t>
  </si>
  <si>
    <t>2 00 00000 00 0000 000</t>
  </si>
  <si>
    <t>2 02 00000 00 0000 000</t>
  </si>
  <si>
    <t>Единый налог на вмененный доход для отдельных видов деятельности</t>
  </si>
  <si>
    <t>Единый сельскохозяйственный налог</t>
  </si>
  <si>
    <t xml:space="preserve">Налог, взимаемый в связи с применением патентной системы налогообложения </t>
  </si>
  <si>
    <t>Налог, взимаемый в связи с применением патентной системы налогообложения, зачисляемый в бюджеты муниципальных районов</t>
  </si>
  <si>
    <t xml:space="preserve">Государственная пошлина </t>
  </si>
  <si>
    <t xml:space="preserve">Государственная пошлина по делам, рассматриваемым в судах общей юрисдикции, мировыми судьями </t>
  </si>
  <si>
    <t>Государственная пошлина по делам, рассматриваемым в судах общей юрисдикции, мировыми судьями (за исключением  Верховного  Суда  Российской Федерации)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</si>
  <si>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</si>
  <si>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 в том числе казенных)</t>
  </si>
  <si>
    <t>Доходы, 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</si>
  <si>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</si>
  <si>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 городских  поселений, а также средства от продажи права на заключение договоров аренды указанных земельных участков </t>
  </si>
  <si>
    <t xml:space="preserve"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 имущества бюджетных и автономных учреждений) </t>
  </si>
  <si>
    <t xml:space="preserve">Доходы от сдачи  в аренду имущества, находящегося в оперативном управлении  органов управления муниципальных районов и созданных ими учреждений (за исключением имущества муниципальных бюджетных и автономных учреждений) </t>
  </si>
  <si>
    <t xml:space="preserve">Платежи при пользовании природными ресурсами                        </t>
  </si>
  <si>
    <t>Плата за негативное воздействие на окружающую среду</t>
  </si>
  <si>
    <t>Плата за выбросы загрязняющих веществ  в атмосферный воздух стационарными объектами</t>
  </si>
  <si>
    <t>Плата за сбросы загрязняющих веществ  в водные объекты</t>
  </si>
  <si>
    <t>Плата за размещение отходов производства и потребления</t>
  </si>
  <si>
    <t>Доходы от оказания платных услуг (работ)</t>
  </si>
  <si>
    <t>Прочие доходы от оказания платных услуг (работ)</t>
  </si>
  <si>
    <t>Прочие доходы от оказания платных услуг (работ) получателями средств бюджетов муниципальных районов</t>
  </si>
  <si>
    <t>Доходы от продажи материальных и нематериальных активов</t>
  </si>
  <si>
    <t>Штрафы, санкции, возмещение ущерба</t>
  </si>
  <si>
    <t>Прочие неналоговые доходы</t>
  </si>
  <si>
    <t>Прочие неналоговые доходы бюджетов муниципальных районов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</si>
  <si>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</si>
  <si>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</si>
  <si>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 xml:space="preserve">Дотации бюджетам бюджетной системы Российской Федерации </t>
  </si>
  <si>
    <r>
      <t xml:space="preserve"> </t>
    </r>
    <r>
      <rPr>
        <sz val="9"/>
        <color rgb="FF000000"/>
        <rFont val="Times New Roman"/>
        <family val="1"/>
        <charset val="204"/>
      </rPr>
      <t>Дотации на выравнивание  бюджетной обеспеченности</t>
    </r>
  </si>
  <si>
    <t>Дотации бюджетам муниципальных  районов на выравнивание  бюджетной обеспеченности</t>
  </si>
  <si>
    <t>Субсидии бюджетам бюджетной системы Российской Федерации (межбюджетные субсидии)</t>
  </si>
  <si>
    <t xml:space="preserve">Прочие субсидии </t>
  </si>
  <si>
    <t xml:space="preserve">Прочие субсидии бюджетам муниципальных районов </t>
  </si>
  <si>
    <t>Субвенции бюджетам бюджетной системы Российской Федерации</t>
  </si>
  <si>
    <t xml:space="preserve">Субвенции бюджетам муниципальных образований на обеспечение мер социальной поддержки реабилитированных лиц и лиц, признанных  пострадавшими от политических репрессий </t>
  </si>
  <si>
    <t>Субвенции бюджетам муниципальных районов на обеспечение мер социальной поддержки реабилитированных лиц и лиц, признанных пострадавшими от политических репрессий</t>
  </si>
  <si>
    <t xml:space="preserve">Субвенции бюджетам на содержание ребенка в семье опекуна и приемной  семье, а также вознаграждение, причитающееся приемному  родителю </t>
  </si>
  <si>
    <t xml:space="preserve">Субвенции бюджетам муниципальных районов на содержание ребенка  в семье опекуна и приемной семье, а также вознаграждение, причитающееся приемному  родителю </t>
  </si>
  <si>
    <t>Прочие субвенции</t>
  </si>
  <si>
    <t>Прочие субвенции бюджетам муниципальных районов</t>
  </si>
  <si>
    <t>Субвенции местным бюджетам на содержание работников, осуществляющих отдельные государственные полномочия по организации проведения мероприятий по отлову и содержанию безнадзорных животных</t>
  </si>
  <si>
    <t>Субвенции местным бюджетам на осуществление отдельных государственных полномочий по организации проведения мероприятий по отлову и содержанию безнадзорных животных</t>
  </si>
  <si>
    <t>Субвенции местным бюджетам на реализацию основных общеобразовательных и дополнительных общеобразовательных программ в части финансирования расходов на оплату труда работников муниципальных общеобразовательных организаций, расходов на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</si>
  <si>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Субвенции местным бюджетам на реализацию образовательной программы дошкольного образования в части финансирования расходов на  оплату труда работников муниципальных дошкольных образовательных организаций, расходов на приобретение учебных пособий, средств обучения, игр, игрушек  (за исключением расходов на содержание зданий и оплату коммунальных услуг)</t>
  </si>
  <si>
    <t>Субвенции бюджетам муниципальных районов на осуществление отдельных государственных полномочий в сфере архивного дела</t>
  </si>
  <si>
    <t>Субвенции бюджетам муниципальных районов на содержание работников, осуществляющих переданные государственные полномочия в сфере социальной защиты населения</t>
  </si>
  <si>
    <t>Субвенции бюджетам муниципальных районов на оказание финансовой поддержки общественным организациям ветеранов войны, труда, Вооруженных сил и правоохранительных органов</t>
  </si>
  <si>
    <t>Субвенции бюджетам муниципальных районов для осуществления отдельных государственных полномочий, связанных с предоставлением социальной поддержки отдельным категориям граждан по обеспечению продовольственными товарами по сниженным ценам и выплатой ежемесячной денежной компенсации</t>
  </si>
  <si>
    <t>Субвенции бюджетам муниципальных районов на осуществление отдельных государственных полномочий по организации и обеспечению деятельности административных комиссий</t>
  </si>
  <si>
    <t xml:space="preserve">Субвенции бюджетам муниципальных районов на содержание работников, осуществляющих переданные государственные полномочия по организации и осуществлению  деятельности по опеке и попечительству </t>
  </si>
  <si>
    <t>Субвенции бюджетам муниципальных районов на осуществление отдельных государственных полномочий  по финансовому обеспечению расходов по предоставлению мер социальной поддержки на  бесплатное жилое помещение с отоплением  и освещением работникам муниципальных образовательных учреждений</t>
  </si>
  <si>
    <t>Субвенции бюджетам муниципальных районов на осуществление отдельных государственных полномочий по предоставлению работникам муниципальных учреждений культуры мер социальной поддержки</t>
  </si>
  <si>
    <t>Субвенции бюджетам муниципальных районов на содержание работников, осуществляющих отдельные государственных полномочий по предоставлению  работникам муниципальных учреждений культуры мер социальной поддержки</t>
  </si>
  <si>
    <t>Субвенции бюджетам муниципальных районов на осуществление отдельных государственных полномочий  по профилактике безнадзорности и правонарушений несовершеннолетних</t>
  </si>
  <si>
    <t>Субвенции бюджетам муниципальных районов на осуществление отдельных государственных полномочий в области  трудовых отношений</t>
  </si>
  <si>
    <t>Субвенции бюджетам муниципальных районов на осуществление отдельных государственных полномочий по расчету и предоставлению дотаций на выравнивание бюджетной обеспеченности поселений</t>
  </si>
  <si>
    <t>Субвенции бюджетам муниципальных образований на обеспечение мер социальной поддержки ветеранов труда и тружеников  тыла</t>
  </si>
  <si>
    <t>Субвенции бюджетам муниципальных образований на выплату ежемесячного пособия на ребенка</t>
  </si>
  <si>
    <t>Субвенции бюджетам муниципальных районов на выплату компенсации части родительской платы за присмотр и уход за детьми, посещающими образовательные организации, реализующие образовательные программы дошкольного образования</t>
  </si>
  <si>
    <t>ВСЕГО  ДОХОДОВ</t>
  </si>
  <si>
    <t>(рублей)</t>
  </si>
  <si>
    <t>Единая субвенция местным бюджетам</t>
  </si>
  <si>
    <t>Единая субвенция бюджетам муниципальных районов</t>
  </si>
  <si>
    <t>2 02 15001 00 0000 150</t>
  </si>
  <si>
    <t>2 02 10000 00 0000 150</t>
  </si>
  <si>
    <t>2 02 15001 05 0000 150</t>
  </si>
  <si>
    <t>2 02 20000 00 0000 150</t>
  </si>
  <si>
    <t>2 02 29999 00 0000 150</t>
  </si>
  <si>
    <t xml:space="preserve">2 02 29999 05 0000 150 </t>
  </si>
  <si>
    <t>2 02 30000 00  0000 150</t>
  </si>
  <si>
    <t>2 02 30013 00 0000 150</t>
  </si>
  <si>
    <t>2 02 30013 05 0000 150</t>
  </si>
  <si>
    <t>2 02 30027 00 0000 150</t>
  </si>
  <si>
    <t>2 02 30027 05 0000 150</t>
  </si>
  <si>
    <t>2 02 39998 00 0000 150</t>
  </si>
  <si>
    <t>2 02 39998 05 0000 150</t>
  </si>
  <si>
    <t>2 02 39999 00 0000 150</t>
  </si>
  <si>
    <t>2 02 39999 05 0000 150</t>
  </si>
  <si>
    <t>2 02 39999 05 0000 150</t>
  </si>
  <si>
    <t>1 03 02231 01 0000 110</t>
  </si>
  <si>
    <t>1 03 02241 01 0000 110</t>
  </si>
  <si>
    <t>Доходы от уплаты акцизов на моторные масла для дизельных и 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</si>
  <si>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 с учетом установленных дифференцированных нормативов отчислений в местные бюджеты        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</si>
  <si>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Доходы от уплаты акцизов на моторные масла для дизельных и 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</t>
  </si>
  <si>
    <t>1 03 02261 01 0000 110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</si>
  <si>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</si>
  <si>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1 12 01041 01 0000 120</t>
  </si>
  <si>
    <t xml:space="preserve">Плата за размещение отходов производства 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</si>
  <si>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</si>
  <si>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1 03 02251 01 0000 110</t>
  </si>
  <si>
    <t>Субвенции бюджетам муниципальных районов на содержание работников, осуществляющих переданные государственные полномочия по выплате компенсации части родительской платы за присмотр и уход за детьми, посещающими образовательные организации, реализующие образовательные программы дошкольного образования</t>
  </si>
  <si>
    <t>1 16 07090 05 0000 140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</si>
  <si>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района</t>
  </si>
  <si>
    <t>Сумма на 2020 год</t>
  </si>
  <si>
    <t>1 16  07090 00 0000 140</t>
  </si>
  <si>
    <t>2 02 40000 00 0000 150</t>
  </si>
  <si>
    <t>2 02 40014 00 0000 150</t>
  </si>
  <si>
    <t>2 02 40014 05 0000 150</t>
  </si>
  <si>
    <t>Иные межбюджетные трансферты</t>
  </si>
  <si>
    <t>Межбюджетные трансферты, передаваемые бюджетам из бюджетов поселений на осуществление части полномочий по решению вопросов местногозначения в соотвентствии с заключенными соглашениями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</si>
  <si>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</si>
  <si>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2 07 00000 00 0000 000</t>
  </si>
  <si>
    <t>2 07 05000 05 0000 150</t>
  </si>
  <si>
    <t>2 07 05030 05 0000 150</t>
  </si>
  <si>
    <t>Прочие безвозмездные поступления</t>
  </si>
  <si>
    <t>Прочие безвозмездные поступления в бюджеты муниципальных районов</t>
  </si>
  <si>
    <t>2 19 00000 00 0000 000</t>
  </si>
  <si>
    <t>2 19 00000 05 0000 150</t>
  </si>
  <si>
    <t>2 19 60010 05 0000 150</t>
  </si>
  <si>
    <t>Возврат остатков субсидий, субвенций и иных межбюджетных трансфертов,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</si>
  <si>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</si>
  <si>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</si>
  <si>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1 03 00000 00 0000 000</t>
  </si>
  <si>
    <t>1 11 05035 05 0000 120</t>
  </si>
  <si>
    <t>Доходы от оказания  платных услуг и  компенсации затрат государства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</si>
  <si>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</si>
  <si>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>2 02 25467 00 0000 150</t>
  </si>
  <si>
    <t>2 02 25467 05 0000 150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</si>
  <si>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</si>
  <si>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</si>
  <si>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2 02 25169 05 0000 150</t>
  </si>
  <si>
    <t>2 02 25491 05 0000 150</t>
  </si>
  <si>
    <t>Субсидии бюджетам муниципальных районов на создание новых мест дополнительного образования детей</t>
  </si>
  <si>
    <t>Субсидии бюджетам муниципальных районов на обновление материально-технической базы для формирования у обучающихся современных технологических и гуманитарных навыков</t>
  </si>
  <si>
    <t>2 02 25491 00 0000 150</t>
  </si>
  <si>
    <t>Субсидии бюджетам на создание новых мест дополнительного образования детей</t>
  </si>
  <si>
    <t>2 02 25169 00 0000 150</t>
  </si>
  <si>
    <t xml:space="preserve">Субсидии бюджетам на обновление материально-технической базы для формирования у обучающихся современных технологических и гуманитарных навыков </t>
  </si>
  <si>
    <t>Приложение №2</t>
  </si>
  <si>
    <t>1 01 02050 01 0000 110</t>
  </si>
  <si>
    <t>Налог на доходы с физических лиц с сумм прибыли контролируемой иностранной  компании, полученной физическими лицами, признаваемыми контролирующими лицами этой компании</t>
  </si>
  <si>
    <t>1 05 02020 02 0000 110</t>
  </si>
  <si>
    <t>Единый налог на вмененный доход для отдельных видов деятельности(за налоговые периоды, истекшие до 1 января 2011 года)</t>
  </si>
  <si>
    <t>1 05 03020 01 0000 110</t>
  </si>
  <si>
    <t>Единый сельскохозяйственный налог (за налоговые периоды, истекшие до 1 января 2011 года)</t>
  </si>
  <si>
    <t>1 11 03000 00 0000 000</t>
  </si>
  <si>
    <t>1 11 03050 05 0000 120</t>
  </si>
  <si>
    <t>Проценты, полученные от предоставления бюджетных кредитов внутри страны</t>
  </si>
  <si>
    <t>Проценты, полученные от предоставления бюджетных кредитов внутри страны за счет средств  бюджетов муниципальных районов</t>
  </si>
  <si>
    <t>113 02000 00 0000 130</t>
  </si>
  <si>
    <t>113 02990 00 0000 130</t>
  </si>
  <si>
    <t>113 02995 05 0000 130</t>
  </si>
  <si>
    <t>Доходы от компенсации затрат государства</t>
  </si>
  <si>
    <t>Прочие доходы от компенсации затрат государства</t>
  </si>
  <si>
    <t>Прочие доходы от компенсации затрат  бюджетов муниципальных районов</t>
  </si>
  <si>
    <t>1 14 06000 00 0000 430</t>
  </si>
  <si>
    <t>Доходы от продажи земельных участков, находящихся в государственной и муниципальной собственности</t>
  </si>
  <si>
    <t>1 14 06010 00 0000 430</t>
  </si>
  <si>
    <t>Доходы от продажи земельных участков, государственная собственность на которые не разграничена</t>
  </si>
  <si>
    <t>1 14 06013 05 0000 430</t>
  </si>
  <si>
    <t>1 14 06013 13 0000 430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</si>
  <si>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</si>
  <si>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</si>
  <si>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1 16 01073 01 0000 140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</si>
  <si>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</si>
  <si>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1 16 01070 01 0000 140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</si>
  <si>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</si>
  <si>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1 16 01133 01 0000 140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</si>
  <si>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</si>
  <si>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1 16 01130 01 0000 140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</si>
  <si>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</si>
  <si>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>1 16 01143 01 0000 140</t>
  </si>
  <si>
    <t>1 16 01140 01 0000 140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</si>
  <si>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</si>
  <si>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</si>
  <si>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1 16 01153 01 0000 140</t>
  </si>
  <si>
    <t>1 16 01150 01 0000 140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</si>
  <si>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</si>
  <si>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</si>
  <si>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1 16 01063 01 0000 140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</si>
  <si>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</si>
  <si>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1 16 01060 01 0000 140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</si>
  <si>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</si>
  <si>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1 16 01000 01 0000 140</t>
  </si>
  <si>
    <t>Административные штрафы , установленные Кодексом Российской Федерации об административных правонарушениях</t>
  </si>
  <si>
    <t>1 16 01170 01 0000 140</t>
  </si>
  <si>
    <t>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</si>
  <si>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 посягающие на институты государственной власти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</si>
  <si>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 посягающие на институты государственной власти, налагаемые мировыми судьями, комиссиями по делам несовершенолетних и защите их прав</t>
  </si>
  <si>
    <t>1 16 01193 01 0000 140</t>
  </si>
  <si>
    <t>1 16 01190 01 0000 140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</si>
  <si>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</si>
  <si>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</si>
  <si>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1 16 01203 01 0000 140</t>
  </si>
  <si>
    <t>1 16 01200 01 0000 140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</si>
  <si>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</si>
  <si>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</si>
  <si>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116 10000 00 0000 140</t>
  </si>
  <si>
    <t>Платежи в целях возмещения причиненного ущерба</t>
  </si>
  <si>
    <t>116 10120 00 0000 140</t>
  </si>
  <si>
    <t>116 10123 01 0000 140</t>
  </si>
  <si>
    <t>116 10129 01 0000 140</t>
  </si>
  <si>
    <t xml:space="preserve">Доходы от денежных взысканий (штрафов), поступающие в счет погашения задолженности, образовавшейся  до 1  января 2020 года, подлежащие зачислению в бюджеты бюджетной системы Российской Федерации по нормативам, действовавшим в 2019 году </t>
  </si>
  <si>
    <t xml:space="preserve">Доходы от денежных взысканий (штрафов), поступающие в счет погашения задолженности, образовавшейся  до 1  января 2020 года, подлежащие зачислению в бюджет муниципального образованияпо нормативам, действовавшим в 2019 году </t>
  </si>
  <si>
    <t xml:space="preserve">Доходы от денежных взысканий (штрафов), поступающие в счет погашения задолженности, образовавшейся  до 1  января 2020 года, подлежащие зачислению в  федеральный бюджет и бюджет муниципального района по нормативам, действовавшим в 2019 году </t>
  </si>
  <si>
    <t>Поступления доходов в бюджет муниципального района "Советский район"   Курской области  за первое полугодие 2020 год</t>
  </si>
  <si>
    <t>Исполнено за первое полугодие  2020 г</t>
  </si>
  <si>
    <t>Плата за размещение коммунальных отходов</t>
  </si>
  <si>
    <t>116 01050 01 0000 140</t>
  </si>
  <si>
    <t xml:space="preserve">116 01053 01 0000 140 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</si>
  <si>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</si>
  <si>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судьями федеральных судов, должностными лицами федеральных государственных органов, учреждений, Центрального банка Российской Федерации</t>
  </si>
  <si>
    <t>1 17 01000 00 0000 180</t>
  </si>
  <si>
    <t>1 17 01050 05 0000 180</t>
  </si>
  <si>
    <t>Невыясненные поступления</t>
  </si>
  <si>
    <t xml:space="preserve">Невыясненные поступления, зачисляемые в бюджеты муниципальных районов </t>
  </si>
  <si>
    <t>202 15002 00 0000 150</t>
  </si>
  <si>
    <t>202 15002 05 0000 150</t>
  </si>
  <si>
    <t>Дотации бюджетам на поддержку мер по обеспечению сбалансированности бюджетов</t>
  </si>
  <si>
    <t xml:space="preserve">Дотации бюджетам  муниципальных районов на поддержку мер по обеспечению сбалансированности бюджетов </t>
  </si>
  <si>
    <t>к постановлению Администрации</t>
  </si>
  <si>
    <t>Советского района Курской области</t>
  </si>
  <si>
    <t>от 05.08.2020  № 594</t>
  </si>
</sst>
</file>

<file path=xl/styles.xml><?xml version="1.0" encoding="utf-8"?>
<styleSheet xmlns="http://schemas.openxmlformats.org/spreadsheetml/2006/main">
  <fonts count="14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112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4" fillId="0" borderId="2" xfId="0" applyFont="1" applyBorder="1" applyAlignment="1">
      <alignment horizontal="justify" vertical="top" wrapText="1"/>
    </xf>
    <xf numFmtId="0" fontId="5" fillId="0" borderId="0" xfId="0" applyFont="1"/>
    <xf numFmtId="0" fontId="3" fillId="0" borderId="7" xfId="0" applyFont="1" applyBorder="1" applyAlignment="1">
      <alignment horizontal="justify" vertical="top" wrapText="1"/>
    </xf>
    <xf numFmtId="0" fontId="3" fillId="0" borderId="8" xfId="0" applyFont="1" applyBorder="1" applyAlignment="1">
      <alignment horizontal="justify" vertical="top" wrapText="1"/>
    </xf>
    <xf numFmtId="0" fontId="4" fillId="0" borderId="8" xfId="0" applyFont="1" applyBorder="1" applyAlignment="1">
      <alignment horizontal="justify" vertical="top" wrapText="1"/>
    </xf>
    <xf numFmtId="0" fontId="3" fillId="0" borderId="9" xfId="0" applyFont="1" applyBorder="1" applyAlignment="1">
      <alignment horizontal="justify" vertical="top" wrapText="1"/>
    </xf>
    <xf numFmtId="0" fontId="3" fillId="0" borderId="11" xfId="0" applyFont="1" applyBorder="1" applyAlignment="1">
      <alignment horizontal="justify" vertical="top" wrapText="1"/>
    </xf>
    <xf numFmtId="0" fontId="4" fillId="0" borderId="11" xfId="0" applyFont="1" applyBorder="1" applyAlignment="1">
      <alignment horizontal="justify" vertical="top" wrapText="1"/>
    </xf>
    <xf numFmtId="0" fontId="3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3" fillId="0" borderId="5" xfId="0" applyFont="1" applyBorder="1" applyAlignment="1">
      <alignment horizontal="left" vertical="top" wrapText="1"/>
    </xf>
    <xf numFmtId="0" fontId="4" fillId="2" borderId="8" xfId="0" applyFont="1" applyFill="1" applyBorder="1" applyAlignment="1">
      <alignment horizontal="justify" vertical="top" wrapText="1"/>
    </xf>
    <xf numFmtId="0" fontId="5" fillId="0" borderId="0" xfId="0" applyFont="1" applyBorder="1" applyAlignment="1">
      <alignment horizontal="right"/>
    </xf>
    <xf numFmtId="0" fontId="1" fillId="0" borderId="0" xfId="0" applyFont="1" applyBorder="1" applyAlignment="1">
      <alignment horizontal="center" wrapText="1"/>
    </xf>
    <xf numFmtId="0" fontId="0" fillId="0" borderId="0" xfId="0" applyBorder="1"/>
    <xf numFmtId="0" fontId="4" fillId="0" borderId="2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left" vertical="top" wrapText="1"/>
    </xf>
    <xf numFmtId="0" fontId="2" fillId="0" borderId="0" xfId="0" applyFont="1"/>
    <xf numFmtId="0" fontId="2" fillId="0" borderId="0" xfId="0" applyFont="1" applyBorder="1" applyAlignment="1">
      <alignment horizontal="right"/>
    </xf>
    <xf numFmtId="0" fontId="4" fillId="0" borderId="2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left" vertical="top" wrapText="1"/>
    </xf>
    <xf numFmtId="0" fontId="7" fillId="0" borderId="6" xfId="0" applyFont="1" applyBorder="1"/>
    <xf numFmtId="0" fontId="8" fillId="0" borderId="1" xfId="0" applyFont="1" applyBorder="1"/>
    <xf numFmtId="0" fontId="6" fillId="0" borderId="1" xfId="0" applyFont="1" applyBorder="1" applyAlignment="1">
      <alignment horizontal="left" vertical="top"/>
    </xf>
    <xf numFmtId="0" fontId="8" fillId="2" borderId="1" xfId="0" applyFont="1" applyFill="1" applyBorder="1" applyAlignment="1">
      <alignment horizontal="left" vertical="top"/>
    </xf>
    <xf numFmtId="0" fontId="3" fillId="0" borderId="8" xfId="0" applyFont="1" applyBorder="1" applyAlignment="1">
      <alignment horizontal="justify" vertical="top" wrapText="1"/>
    </xf>
    <xf numFmtId="0" fontId="6" fillId="2" borderId="1" xfId="0" applyFont="1" applyFill="1" applyBorder="1" applyAlignment="1">
      <alignment horizontal="left" vertical="top"/>
    </xf>
    <xf numFmtId="0" fontId="3" fillId="0" borderId="2" xfId="0" applyFont="1" applyBorder="1" applyAlignment="1">
      <alignment horizontal="left" vertical="top" wrapText="1"/>
    </xf>
    <xf numFmtId="0" fontId="4" fillId="0" borderId="2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left" vertical="top" wrapText="1"/>
    </xf>
    <xf numFmtId="0" fontId="4" fillId="0" borderId="2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left" vertical="top" wrapText="1"/>
    </xf>
    <xf numFmtId="0" fontId="4" fillId="0" borderId="2" xfId="0" applyFont="1" applyBorder="1" applyAlignment="1">
      <alignment horizontal="left" vertical="top" wrapText="1"/>
    </xf>
    <xf numFmtId="0" fontId="3" fillId="0" borderId="8" xfId="0" applyFont="1" applyBorder="1" applyAlignment="1">
      <alignment horizontal="justify" vertical="top" wrapText="1"/>
    </xf>
    <xf numFmtId="0" fontId="3" fillId="0" borderId="8" xfId="0" applyFont="1" applyBorder="1" applyAlignment="1">
      <alignment horizontal="justify" vertical="top" wrapText="1"/>
    </xf>
    <xf numFmtId="0" fontId="3" fillId="0" borderId="2" xfId="0" applyFont="1" applyBorder="1" applyAlignment="1">
      <alignment horizontal="left" vertical="top" wrapText="1"/>
    </xf>
    <xf numFmtId="0" fontId="3" fillId="0" borderId="8" xfId="0" applyFont="1" applyBorder="1" applyAlignment="1">
      <alignment horizontal="justify" vertical="top" wrapText="1"/>
    </xf>
    <xf numFmtId="0" fontId="3" fillId="2" borderId="14" xfId="0" applyFont="1" applyFill="1" applyBorder="1" applyAlignment="1">
      <alignment wrapText="1"/>
    </xf>
    <xf numFmtId="0" fontId="3" fillId="0" borderId="8" xfId="0" applyFont="1" applyBorder="1" applyAlignment="1">
      <alignment horizontal="justify" vertical="center" wrapText="1"/>
    </xf>
    <xf numFmtId="2" fontId="7" fillId="0" borderId="1" xfId="0" applyNumberFormat="1" applyFont="1" applyBorder="1" applyAlignment="1">
      <alignment horizontal="center"/>
    </xf>
    <xf numFmtId="2" fontId="6" fillId="0" borderId="1" xfId="0" applyNumberFormat="1" applyFont="1" applyBorder="1" applyAlignment="1">
      <alignment horizontal="center" wrapText="1"/>
    </xf>
    <xf numFmtId="2" fontId="3" fillId="0" borderId="1" xfId="0" applyNumberFormat="1" applyFont="1" applyBorder="1" applyAlignment="1">
      <alignment horizontal="center" wrapText="1"/>
    </xf>
    <xf numFmtId="2" fontId="4" fillId="0" borderId="1" xfId="0" applyNumberFormat="1" applyFont="1" applyBorder="1" applyAlignment="1">
      <alignment horizontal="center" wrapText="1"/>
    </xf>
    <xf numFmtId="2" fontId="3" fillId="2" borderId="1" xfId="0" applyNumberFormat="1" applyFont="1" applyFill="1" applyBorder="1" applyAlignment="1">
      <alignment horizontal="center" wrapText="1"/>
    </xf>
    <xf numFmtId="2" fontId="4" fillId="2" borderId="1" xfId="0" applyNumberFormat="1" applyFont="1" applyFill="1" applyBorder="1" applyAlignment="1">
      <alignment horizontal="center" wrapText="1"/>
    </xf>
    <xf numFmtId="0" fontId="3" fillId="0" borderId="3" xfId="0" applyFont="1" applyBorder="1" applyAlignment="1">
      <alignment horizontal="left" vertical="top" wrapText="1"/>
    </xf>
    <xf numFmtId="0" fontId="3" fillId="0" borderId="8" xfId="0" applyFont="1" applyBorder="1" applyAlignment="1">
      <alignment horizontal="justify" vertical="top" wrapText="1"/>
    </xf>
    <xf numFmtId="0" fontId="4" fillId="0" borderId="3" xfId="0" applyFont="1" applyBorder="1" applyAlignment="1">
      <alignment horizontal="left" vertical="top" wrapText="1"/>
    </xf>
    <xf numFmtId="4" fontId="8" fillId="0" borderId="1" xfId="0" applyNumberFormat="1" applyFont="1" applyBorder="1" applyAlignment="1">
      <alignment horizontal="center"/>
    </xf>
    <xf numFmtId="4" fontId="6" fillId="0" borderId="1" xfId="0" applyNumberFormat="1" applyFont="1" applyBorder="1" applyAlignment="1">
      <alignment horizontal="center"/>
    </xf>
    <xf numFmtId="4" fontId="6" fillId="2" borderId="1" xfId="0" applyNumberFormat="1" applyFont="1" applyFill="1" applyBorder="1" applyAlignment="1">
      <alignment horizontal="center"/>
    </xf>
    <xf numFmtId="4" fontId="8" fillId="2" borderId="1" xfId="0" applyNumberFormat="1" applyFont="1" applyFill="1" applyBorder="1" applyAlignment="1">
      <alignment horizontal="center"/>
    </xf>
    <xf numFmtId="4" fontId="8" fillId="0" borderId="13" xfId="0" applyNumberFormat="1" applyFont="1" applyBorder="1" applyAlignment="1">
      <alignment horizontal="center"/>
    </xf>
    <xf numFmtId="4" fontId="6" fillId="0" borderId="13" xfId="0" applyNumberFormat="1" applyFont="1" applyBorder="1" applyAlignment="1">
      <alignment horizontal="center"/>
    </xf>
    <xf numFmtId="3" fontId="3" fillId="0" borderId="1" xfId="0" applyNumberFormat="1" applyFont="1" applyBorder="1" applyAlignment="1">
      <alignment horizontal="left" vertical="top" wrapText="1"/>
    </xf>
    <xf numFmtId="0" fontId="11" fillId="0" borderId="15" xfId="0" applyFont="1" applyBorder="1" applyAlignment="1">
      <alignment horizontal="justify" vertical="center" wrapText="1"/>
    </xf>
    <xf numFmtId="0" fontId="11" fillId="0" borderId="7" xfId="0" applyFont="1" applyBorder="1" applyAlignment="1">
      <alignment horizontal="justify" vertical="center" wrapText="1"/>
    </xf>
    <xf numFmtId="0" fontId="11" fillId="0" borderId="2" xfId="0" applyFont="1" applyBorder="1" applyAlignment="1">
      <alignment horizontal="justify" vertical="center" wrapText="1"/>
    </xf>
    <xf numFmtId="0" fontId="3" fillId="0" borderId="1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3" xfId="0" applyFont="1" applyBorder="1" applyAlignment="1">
      <alignment horizontal="justify" vertical="center" wrapText="1"/>
    </xf>
    <xf numFmtId="0" fontId="12" fillId="0" borderId="1" xfId="0" applyFont="1" applyFill="1" applyBorder="1" applyAlignment="1">
      <alignment horizontal="center" vertical="center" wrapText="1" shrinkToFit="1"/>
    </xf>
    <xf numFmtId="0" fontId="13" fillId="0" borderId="1" xfId="0" applyFont="1" applyFill="1" applyBorder="1" applyAlignment="1">
      <alignment horizontal="justify" vertical="center"/>
    </xf>
    <xf numFmtId="0" fontId="6" fillId="0" borderId="1" xfId="0" applyFont="1" applyFill="1" applyBorder="1" applyAlignment="1">
      <alignment horizontal="justify" vertical="center"/>
    </xf>
    <xf numFmtId="2" fontId="3" fillId="0" borderId="5" xfId="0" applyNumberFormat="1" applyFont="1" applyBorder="1" applyAlignment="1">
      <alignment horizontal="center" wrapText="1"/>
    </xf>
    <xf numFmtId="2" fontId="3" fillId="0" borderId="13" xfId="0" applyNumberFormat="1" applyFont="1" applyBorder="1" applyAlignment="1">
      <alignment horizontal="center" wrapText="1"/>
    </xf>
    <xf numFmtId="0" fontId="3" fillId="0" borderId="8" xfId="0" applyFont="1" applyBorder="1" applyAlignment="1">
      <alignment horizontal="justify" vertical="top" wrapText="1"/>
    </xf>
    <xf numFmtId="4" fontId="6" fillId="0" borderId="13" xfId="0" applyNumberFormat="1" applyFont="1" applyBorder="1" applyAlignment="1">
      <alignment horizontal="center"/>
    </xf>
    <xf numFmtId="0" fontId="6" fillId="0" borderId="13" xfId="0" applyFont="1" applyBorder="1" applyAlignment="1">
      <alignment horizontal="left" vertical="top"/>
    </xf>
    <xf numFmtId="0" fontId="6" fillId="0" borderId="1" xfId="0" applyFont="1" applyBorder="1" applyAlignment="1">
      <alignment wrapText="1"/>
    </xf>
    <xf numFmtId="4" fontId="6" fillId="2" borderId="5" xfId="0" applyNumberFormat="1" applyFont="1" applyFill="1" applyBorder="1" applyAlignment="1">
      <alignment horizontal="center"/>
    </xf>
    <xf numFmtId="0" fontId="12" fillId="0" borderId="1" xfId="0" applyFont="1" applyFill="1" applyBorder="1" applyAlignment="1">
      <alignment horizontal="left" vertical="center" wrapText="1" shrinkToFit="1"/>
    </xf>
    <xf numFmtId="2" fontId="3" fillId="0" borderId="1" xfId="0" applyNumberFormat="1" applyFont="1" applyBorder="1" applyAlignment="1">
      <alignment horizontal="center" wrapText="1"/>
    </xf>
    <xf numFmtId="0" fontId="3" fillId="0" borderId="9" xfId="0" applyFont="1" applyBorder="1" applyAlignment="1">
      <alignment horizontal="justify" vertical="top" wrapText="1"/>
    </xf>
    <xf numFmtId="0" fontId="3" fillId="0" borderId="8" xfId="0" applyFont="1" applyBorder="1" applyAlignment="1">
      <alignment horizontal="justify" vertical="top" wrapText="1"/>
    </xf>
    <xf numFmtId="4" fontId="6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justify" vertical="center" wrapText="1"/>
    </xf>
    <xf numFmtId="0" fontId="6" fillId="0" borderId="1" xfId="0" applyFont="1" applyBorder="1" applyAlignment="1">
      <alignment vertical="center" wrapText="1"/>
    </xf>
    <xf numFmtId="2" fontId="4" fillId="0" borderId="5" xfId="0" applyNumberFormat="1" applyFont="1" applyBorder="1" applyAlignment="1">
      <alignment horizontal="center" wrapText="1"/>
    </xf>
    <xf numFmtId="2" fontId="4" fillId="0" borderId="13" xfId="0" applyNumberFormat="1" applyFont="1" applyBorder="1" applyAlignment="1">
      <alignment horizontal="center" wrapText="1"/>
    </xf>
    <xf numFmtId="2" fontId="3" fillId="0" borderId="5" xfId="0" applyNumberFormat="1" applyFont="1" applyBorder="1" applyAlignment="1">
      <alignment horizontal="center" wrapText="1"/>
    </xf>
    <xf numFmtId="2" fontId="3" fillId="0" borderId="13" xfId="0" applyNumberFormat="1" applyFont="1" applyBorder="1" applyAlignment="1">
      <alignment horizontal="center" wrapText="1"/>
    </xf>
    <xf numFmtId="2" fontId="3" fillId="0" borderId="12" xfId="0" applyNumberFormat="1" applyFont="1" applyBorder="1" applyAlignment="1">
      <alignment horizontal="center" wrapText="1"/>
    </xf>
    <xf numFmtId="2" fontId="3" fillId="0" borderId="1" xfId="0" applyNumberFormat="1" applyFont="1" applyBorder="1" applyAlignment="1">
      <alignment horizontal="center" wrapText="1"/>
    </xf>
    <xf numFmtId="0" fontId="10" fillId="0" borderId="0" xfId="0" applyFont="1" applyAlignment="1">
      <alignment horizontal="right"/>
    </xf>
    <xf numFmtId="0" fontId="10" fillId="0" borderId="0" xfId="0" applyFont="1" applyBorder="1" applyAlignment="1">
      <alignment horizontal="right"/>
    </xf>
    <xf numFmtId="0" fontId="9" fillId="0" borderId="0" xfId="0" applyFont="1" applyBorder="1" applyAlignment="1">
      <alignment horizontal="center" wrapText="1"/>
    </xf>
    <xf numFmtId="0" fontId="3" fillId="0" borderId="4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left" vertical="top" wrapText="1"/>
    </xf>
    <xf numFmtId="0" fontId="3" fillId="0" borderId="10" xfId="0" applyFont="1" applyBorder="1" applyAlignment="1">
      <alignment horizontal="justify" vertical="top" wrapText="1"/>
    </xf>
    <xf numFmtId="0" fontId="3" fillId="0" borderId="9" xfId="0" applyFont="1" applyBorder="1" applyAlignment="1">
      <alignment horizontal="justify" vertical="top" wrapText="1"/>
    </xf>
    <xf numFmtId="0" fontId="3" fillId="0" borderId="8" xfId="0" applyFont="1" applyBorder="1" applyAlignment="1">
      <alignment horizontal="justify" vertical="top" wrapText="1"/>
    </xf>
    <xf numFmtId="0" fontId="3" fillId="0" borderId="1" xfId="0" applyFont="1" applyBorder="1" applyAlignment="1">
      <alignment horizontal="justify" vertical="top" wrapText="1"/>
    </xf>
    <xf numFmtId="4" fontId="6" fillId="0" borderId="5" xfId="0" applyNumberFormat="1" applyFont="1" applyBorder="1" applyAlignment="1">
      <alignment horizontal="center"/>
    </xf>
    <xf numFmtId="4" fontId="6" fillId="0" borderId="12" xfId="0" applyNumberFormat="1" applyFont="1" applyBorder="1" applyAlignment="1">
      <alignment horizontal="center"/>
    </xf>
    <xf numFmtId="4" fontId="6" fillId="0" borderId="13" xfId="0" applyNumberFormat="1" applyFont="1" applyBorder="1" applyAlignment="1">
      <alignment horizontal="center"/>
    </xf>
    <xf numFmtId="4" fontId="6" fillId="0" borderId="1" xfId="0" applyNumberFormat="1" applyFont="1" applyBorder="1" applyAlignment="1">
      <alignment horizontal="center"/>
    </xf>
    <xf numFmtId="0" fontId="4" fillId="0" borderId="16" xfId="0" applyFont="1" applyBorder="1" applyAlignment="1">
      <alignment horizontal="left" vertical="top" wrapText="1"/>
    </xf>
    <xf numFmtId="0" fontId="4" fillId="0" borderId="3" xfId="0" applyFont="1" applyBorder="1" applyAlignment="1">
      <alignment horizontal="left" vertical="top" wrapText="1"/>
    </xf>
    <xf numFmtId="0" fontId="4" fillId="0" borderId="18" xfId="0" applyFont="1" applyBorder="1" applyAlignment="1">
      <alignment horizontal="left" vertical="top" wrapText="1"/>
    </xf>
    <xf numFmtId="4" fontId="8" fillId="0" borderId="5" xfId="0" applyNumberFormat="1" applyFont="1" applyBorder="1" applyAlignment="1">
      <alignment horizontal="center"/>
    </xf>
    <xf numFmtId="4" fontId="8" fillId="0" borderId="12" xfId="0" applyNumberFormat="1" applyFont="1" applyBorder="1" applyAlignment="1">
      <alignment horizontal="center"/>
    </xf>
    <xf numFmtId="4" fontId="8" fillId="0" borderId="13" xfId="0" applyNumberFormat="1" applyFont="1" applyBorder="1" applyAlignment="1">
      <alignment horizontal="center"/>
    </xf>
    <xf numFmtId="0" fontId="4" fillId="0" borderId="17" xfId="0" applyFont="1" applyBorder="1" applyAlignment="1">
      <alignment horizontal="justify" vertical="top" wrapText="1"/>
    </xf>
    <xf numFmtId="0" fontId="4" fillId="0" borderId="9" xfId="0" applyFont="1" applyBorder="1" applyAlignment="1">
      <alignment horizontal="justify" vertical="top" wrapText="1"/>
    </xf>
    <xf numFmtId="0" fontId="4" fillId="0" borderId="19" xfId="0" applyFont="1" applyBorder="1" applyAlignment="1">
      <alignment horizontal="justify" vertical="top" wrapText="1"/>
    </xf>
    <xf numFmtId="0" fontId="3" fillId="0" borderId="1" xfId="0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204"/>
  <sheetViews>
    <sheetView tabSelected="1" view="pageBreakPreview" zoomScaleNormal="100" zoomScaleSheetLayoutView="100" workbookViewId="0">
      <selection activeCell="B7" sqref="B7"/>
    </sheetView>
  </sheetViews>
  <sheetFormatPr defaultRowHeight="15"/>
  <cols>
    <col min="1" max="1" width="20.85546875" customWidth="1"/>
    <col min="2" max="2" width="53.42578125" customWidth="1"/>
    <col min="3" max="3" width="14.7109375" customWidth="1"/>
    <col min="4" max="4" width="16.42578125" customWidth="1"/>
  </cols>
  <sheetData>
    <row r="1" spans="1:4" ht="15.75">
      <c r="A1" s="20"/>
      <c r="B1" s="88" t="s">
        <v>195</v>
      </c>
      <c r="C1" s="88"/>
      <c r="D1" s="88"/>
    </row>
    <row r="2" spans="1:4" ht="15.75">
      <c r="A2" s="20"/>
      <c r="B2" s="88" t="s">
        <v>277</v>
      </c>
      <c r="C2" s="88"/>
      <c r="D2" s="88"/>
    </row>
    <row r="3" spans="1:4" ht="15.75">
      <c r="A3" s="20"/>
      <c r="B3" s="88" t="s">
        <v>278</v>
      </c>
      <c r="C3" s="88"/>
      <c r="D3" s="88"/>
    </row>
    <row r="4" spans="1:4" ht="15.75">
      <c r="A4" s="20"/>
      <c r="B4" s="89" t="s">
        <v>279</v>
      </c>
      <c r="C4" s="89"/>
      <c r="D4" s="89"/>
    </row>
    <row r="5" spans="1:4">
      <c r="A5" s="20"/>
      <c r="B5" s="21"/>
      <c r="C5" s="21"/>
      <c r="D5" s="21"/>
    </row>
    <row r="6" spans="1:4" ht="42" customHeight="1">
      <c r="A6" s="90" t="s">
        <v>262</v>
      </c>
      <c r="B6" s="90"/>
      <c r="C6" s="90"/>
      <c r="D6" s="90"/>
    </row>
    <row r="7" spans="1:4" ht="16.5" customHeight="1">
      <c r="A7" s="16"/>
      <c r="B7" s="16"/>
      <c r="C7" s="16"/>
      <c r="D7" s="15" t="s">
        <v>127</v>
      </c>
    </row>
    <row r="8" spans="1:4" ht="48.75" customHeight="1">
      <c r="A8" s="2" t="s">
        <v>2</v>
      </c>
      <c r="B8" s="1" t="s">
        <v>1</v>
      </c>
      <c r="C8" s="2" t="s">
        <v>160</v>
      </c>
      <c r="D8" s="2" t="s">
        <v>263</v>
      </c>
    </row>
    <row r="9" spans="1:4">
      <c r="A9" s="25" t="s">
        <v>0</v>
      </c>
      <c r="B9" s="24" t="s">
        <v>19</v>
      </c>
      <c r="C9" s="42">
        <v>160275377</v>
      </c>
      <c r="D9" s="51">
        <f>D10+D16+D26+D40+D43+D52+D59+D66+D71+D97</f>
        <v>76700591.789999992</v>
      </c>
    </row>
    <row r="10" spans="1:4">
      <c r="A10" s="25" t="s">
        <v>3</v>
      </c>
      <c r="B10" s="24" t="s">
        <v>20</v>
      </c>
      <c r="C10" s="42">
        <v>119096475</v>
      </c>
      <c r="D10" s="51">
        <f>D11</f>
        <v>54379406.679999992</v>
      </c>
    </row>
    <row r="11" spans="1:4" ht="19.5" customHeight="1">
      <c r="A11" s="25" t="s">
        <v>4</v>
      </c>
      <c r="B11" s="24" t="s">
        <v>21</v>
      </c>
      <c r="C11" s="42">
        <v>119096475</v>
      </c>
      <c r="D11" s="51">
        <f>D12+D13+D14+D15</f>
        <v>54379406.679999992</v>
      </c>
    </row>
    <row r="12" spans="1:4" ht="60.75">
      <c r="A12" s="26" t="s">
        <v>5</v>
      </c>
      <c r="B12" s="72" t="s">
        <v>22</v>
      </c>
      <c r="C12" s="43">
        <v>117821701</v>
      </c>
      <c r="D12" s="52">
        <v>53466264.479999997</v>
      </c>
    </row>
    <row r="13" spans="1:4" ht="84.75" thickBot="1">
      <c r="A13" s="71" t="s">
        <v>6</v>
      </c>
      <c r="B13" s="69" t="s">
        <v>23</v>
      </c>
      <c r="C13" s="68">
        <v>889238</v>
      </c>
      <c r="D13" s="70">
        <v>623411.93000000005</v>
      </c>
    </row>
    <row r="14" spans="1:4" ht="43.5" customHeight="1" thickBot="1">
      <c r="A14" s="26" t="s">
        <v>7</v>
      </c>
      <c r="B14" s="6" t="s">
        <v>24</v>
      </c>
      <c r="C14" s="44">
        <v>385536</v>
      </c>
      <c r="D14" s="52">
        <v>289729.37</v>
      </c>
    </row>
    <row r="15" spans="1:4" ht="44.25" customHeight="1" thickBot="1">
      <c r="A15" s="26" t="s">
        <v>196</v>
      </c>
      <c r="B15" s="39" t="s">
        <v>197</v>
      </c>
      <c r="C15" s="44"/>
      <c r="D15" s="52">
        <v>0.9</v>
      </c>
    </row>
    <row r="16" spans="1:4" ht="34.5" customHeight="1" thickBot="1">
      <c r="A16" s="26" t="s">
        <v>179</v>
      </c>
      <c r="B16" s="7" t="s">
        <v>25</v>
      </c>
      <c r="C16" s="45">
        <v>9623009</v>
      </c>
      <c r="D16" s="51">
        <f>D17</f>
        <v>4359453.4400000004</v>
      </c>
    </row>
    <row r="17" spans="1:4" ht="24.75" thickBot="1">
      <c r="A17" s="26" t="s">
        <v>8</v>
      </c>
      <c r="B17" s="6" t="s">
        <v>26</v>
      </c>
      <c r="C17" s="44">
        <v>9623009</v>
      </c>
      <c r="D17" s="52">
        <v>4359453.4400000004</v>
      </c>
    </row>
    <row r="18" spans="1:4" ht="48.75" thickBot="1">
      <c r="A18" s="26" t="s">
        <v>9</v>
      </c>
      <c r="B18" s="6" t="s">
        <v>27</v>
      </c>
      <c r="C18" s="44">
        <v>3487112</v>
      </c>
      <c r="D18" s="52">
        <v>2065425.26</v>
      </c>
    </row>
    <row r="19" spans="1:4" ht="72.75" customHeight="1" thickBot="1">
      <c r="A19" s="26" t="s">
        <v>146</v>
      </c>
      <c r="B19" s="28" t="s">
        <v>149</v>
      </c>
      <c r="C19" s="44">
        <v>3487112</v>
      </c>
      <c r="D19" s="52">
        <v>2065425.26</v>
      </c>
    </row>
    <row r="20" spans="1:4" ht="65.25" customHeight="1" thickBot="1">
      <c r="A20" s="26" t="s">
        <v>10</v>
      </c>
      <c r="B20" s="6" t="s">
        <v>150</v>
      </c>
      <c r="C20" s="44">
        <v>23025</v>
      </c>
      <c r="D20" s="52">
        <v>13513.64</v>
      </c>
    </row>
    <row r="21" spans="1:4" ht="91.5" customHeight="1" thickBot="1">
      <c r="A21" s="26" t="s">
        <v>147</v>
      </c>
      <c r="B21" s="28" t="s">
        <v>148</v>
      </c>
      <c r="C21" s="44">
        <v>23025</v>
      </c>
      <c r="D21" s="52">
        <v>13513.64</v>
      </c>
    </row>
    <row r="22" spans="1:4" ht="57.75" customHeight="1" thickBot="1">
      <c r="A22" s="26" t="s">
        <v>11</v>
      </c>
      <c r="B22" s="6" t="s">
        <v>28</v>
      </c>
      <c r="C22" s="44">
        <v>6761551</v>
      </c>
      <c r="D22" s="52">
        <v>2691605.25</v>
      </c>
    </row>
    <row r="23" spans="1:4" ht="75.75" customHeight="1">
      <c r="A23" s="29" t="s">
        <v>156</v>
      </c>
      <c r="B23" s="40" t="s">
        <v>155</v>
      </c>
      <c r="C23" s="46">
        <v>6761551</v>
      </c>
      <c r="D23" s="53">
        <v>2691605.25</v>
      </c>
    </row>
    <row r="24" spans="1:4" ht="48.75" thickBot="1">
      <c r="A24" s="26" t="s">
        <v>12</v>
      </c>
      <c r="B24" s="6" t="s">
        <v>29</v>
      </c>
      <c r="C24" s="44">
        <v>-648679</v>
      </c>
      <c r="D24" s="52">
        <v>-411090.71</v>
      </c>
    </row>
    <row r="25" spans="1:4" ht="80.25" customHeight="1" thickBot="1">
      <c r="A25" s="26" t="s">
        <v>151</v>
      </c>
      <c r="B25" s="28" t="s">
        <v>152</v>
      </c>
      <c r="C25" s="44">
        <v>-648679</v>
      </c>
      <c r="D25" s="52">
        <v>-411090.71</v>
      </c>
    </row>
    <row r="26" spans="1:4" ht="15.75" thickBot="1">
      <c r="A26" s="27" t="s">
        <v>13</v>
      </c>
      <c r="B26" s="14" t="s">
        <v>30</v>
      </c>
      <c r="C26" s="47">
        <v>6527207</v>
      </c>
      <c r="D26" s="54">
        <v>4952466</v>
      </c>
    </row>
    <row r="27" spans="1:4" ht="24.75" thickBot="1">
      <c r="A27" s="26" t="s">
        <v>14</v>
      </c>
      <c r="B27" s="6" t="s">
        <v>31</v>
      </c>
      <c r="C27" s="44">
        <v>89030</v>
      </c>
      <c r="D27" s="52">
        <v>36239.279999999999</v>
      </c>
    </row>
    <row r="28" spans="1:4" ht="24.75" thickBot="1">
      <c r="A28" s="26" t="s">
        <v>15</v>
      </c>
      <c r="B28" s="6" t="s">
        <v>32</v>
      </c>
      <c r="C28" s="44">
        <v>60262</v>
      </c>
      <c r="D28" s="52">
        <v>30423.439999999999</v>
      </c>
    </row>
    <row r="29" spans="1:4" ht="24.75" thickBot="1">
      <c r="A29" s="26" t="s">
        <v>16</v>
      </c>
      <c r="B29" s="6" t="s">
        <v>32</v>
      </c>
      <c r="C29" s="44">
        <v>60262</v>
      </c>
      <c r="D29" s="52">
        <v>30423.439999999999</v>
      </c>
    </row>
    <row r="30" spans="1:4" ht="36.75" thickBot="1">
      <c r="A30" s="26" t="s">
        <v>17</v>
      </c>
      <c r="B30" s="6" t="s">
        <v>33</v>
      </c>
      <c r="C30" s="44">
        <v>28768</v>
      </c>
      <c r="D30" s="52">
        <v>5815.84</v>
      </c>
    </row>
    <row r="31" spans="1:4" ht="48.75" thickBot="1">
      <c r="A31" s="26" t="s">
        <v>18</v>
      </c>
      <c r="B31" s="6" t="s">
        <v>34</v>
      </c>
      <c r="C31" s="44">
        <v>28768</v>
      </c>
      <c r="D31" s="52">
        <v>5815.84</v>
      </c>
    </row>
    <row r="32" spans="1:4" ht="15.75" thickBot="1">
      <c r="A32" s="19" t="s">
        <v>35</v>
      </c>
      <c r="B32" s="6" t="s">
        <v>66</v>
      </c>
      <c r="C32" s="44">
        <v>3202000</v>
      </c>
      <c r="D32" s="52">
        <v>1673471.99</v>
      </c>
    </row>
    <row r="33" spans="1:4" ht="15.75" thickBot="1">
      <c r="A33" s="19" t="s">
        <v>36</v>
      </c>
      <c r="B33" s="6" t="s">
        <v>66</v>
      </c>
      <c r="C33" s="44">
        <v>3202000</v>
      </c>
      <c r="D33" s="52">
        <v>1673403.09</v>
      </c>
    </row>
    <row r="34" spans="1:4" ht="24.75" thickBot="1">
      <c r="A34" s="38" t="s">
        <v>198</v>
      </c>
      <c r="B34" s="39" t="s">
        <v>199</v>
      </c>
      <c r="C34" s="44"/>
      <c r="D34" s="52">
        <v>68.900000000000006</v>
      </c>
    </row>
    <row r="35" spans="1:4" ht="15.75" thickBot="1">
      <c r="A35" s="19" t="s">
        <v>37</v>
      </c>
      <c r="B35" s="6" t="s">
        <v>67</v>
      </c>
      <c r="C35" s="44">
        <v>3179741</v>
      </c>
      <c r="D35" s="52">
        <v>3335853.91</v>
      </c>
    </row>
    <row r="36" spans="1:4" ht="15.75" thickBot="1">
      <c r="A36" s="19" t="s">
        <v>38</v>
      </c>
      <c r="B36" s="6" t="s">
        <v>67</v>
      </c>
      <c r="C36" s="44">
        <v>3179741</v>
      </c>
      <c r="D36" s="52">
        <v>3335853.91</v>
      </c>
    </row>
    <row r="37" spans="1:4" ht="24.75" thickBot="1">
      <c r="A37" s="38" t="s">
        <v>200</v>
      </c>
      <c r="B37" s="39" t="s">
        <v>201</v>
      </c>
      <c r="C37" s="44"/>
      <c r="D37" s="52">
        <v>4.43</v>
      </c>
    </row>
    <row r="38" spans="1:4" ht="24.75" thickBot="1">
      <c r="A38" s="19" t="s">
        <v>39</v>
      </c>
      <c r="B38" s="6" t="s">
        <v>68</v>
      </c>
      <c r="C38" s="44">
        <v>56436</v>
      </c>
      <c r="D38" s="52">
        <v>27776.26</v>
      </c>
    </row>
    <row r="39" spans="1:4" ht="32.25" customHeight="1" thickBot="1">
      <c r="A39" s="19" t="s">
        <v>40</v>
      </c>
      <c r="B39" s="6" t="s">
        <v>69</v>
      </c>
      <c r="C39" s="44">
        <v>56436</v>
      </c>
      <c r="D39" s="52">
        <v>27776.26</v>
      </c>
    </row>
    <row r="40" spans="1:4" ht="28.5" customHeight="1" thickBot="1">
      <c r="A40" s="18" t="s">
        <v>41</v>
      </c>
      <c r="B40" s="7" t="s">
        <v>70</v>
      </c>
      <c r="C40" s="45">
        <v>1082835</v>
      </c>
      <c r="D40" s="51">
        <f>D41</f>
        <v>534782.29</v>
      </c>
    </row>
    <row r="41" spans="1:4" ht="24.75" thickBot="1">
      <c r="A41" s="19" t="s">
        <v>42</v>
      </c>
      <c r="B41" s="6" t="s">
        <v>71</v>
      </c>
      <c r="C41" s="44">
        <v>1082835</v>
      </c>
      <c r="D41" s="52">
        <v>534782.29</v>
      </c>
    </row>
    <row r="42" spans="1:4" ht="36.75" thickBot="1">
      <c r="A42" s="19" t="s">
        <v>43</v>
      </c>
      <c r="B42" s="6" t="s">
        <v>72</v>
      </c>
      <c r="C42" s="44">
        <v>1082835</v>
      </c>
      <c r="D42" s="52">
        <v>534782.29</v>
      </c>
    </row>
    <row r="43" spans="1:4" ht="24.75" thickBot="1">
      <c r="A43" s="50" t="s">
        <v>44</v>
      </c>
      <c r="B43" s="7" t="s">
        <v>73</v>
      </c>
      <c r="C43" s="45">
        <v>11387143</v>
      </c>
      <c r="D43" s="51">
        <f>D44+D46</f>
        <v>9225862.8099999987</v>
      </c>
    </row>
    <row r="44" spans="1:4" ht="24.75" thickBot="1">
      <c r="A44" s="12" t="s">
        <v>202</v>
      </c>
      <c r="B44" s="10" t="s">
        <v>204</v>
      </c>
      <c r="C44" s="45">
        <v>170</v>
      </c>
      <c r="D44" s="51">
        <v>65.95</v>
      </c>
    </row>
    <row r="45" spans="1:4" ht="24.75" thickBot="1">
      <c r="A45" s="48" t="s">
        <v>203</v>
      </c>
      <c r="B45" s="49" t="s">
        <v>205</v>
      </c>
      <c r="C45" s="44">
        <v>170</v>
      </c>
      <c r="D45" s="52">
        <v>65.95</v>
      </c>
    </row>
    <row r="46" spans="1:4" ht="60.75" thickBot="1">
      <c r="A46" s="11" t="s">
        <v>45</v>
      </c>
      <c r="B46" s="6" t="s">
        <v>74</v>
      </c>
      <c r="C46" s="44">
        <v>11386973</v>
      </c>
      <c r="D46" s="52">
        <v>9225796.8599999994</v>
      </c>
    </row>
    <row r="47" spans="1:4" ht="48.75" thickBot="1">
      <c r="A47" s="11" t="s">
        <v>46</v>
      </c>
      <c r="B47" s="6" t="s">
        <v>75</v>
      </c>
      <c r="C47" s="44">
        <v>11048000</v>
      </c>
      <c r="D47" s="52">
        <v>9133894.8599999994</v>
      </c>
    </row>
    <row r="48" spans="1:4" ht="72.75" thickBot="1">
      <c r="A48" s="11" t="s">
        <v>47</v>
      </c>
      <c r="B48" s="6" t="s">
        <v>76</v>
      </c>
      <c r="C48" s="44">
        <v>10528000</v>
      </c>
      <c r="D48" s="52">
        <v>9036055.1300000008</v>
      </c>
    </row>
    <row r="49" spans="1:4" ht="60.75" thickBot="1">
      <c r="A49" s="11" t="s">
        <v>48</v>
      </c>
      <c r="B49" s="6" t="s">
        <v>77</v>
      </c>
      <c r="C49" s="44">
        <v>520000</v>
      </c>
      <c r="D49" s="52">
        <v>97839.73</v>
      </c>
    </row>
    <row r="50" spans="1:4" ht="60.75" thickBot="1">
      <c r="A50" s="11" t="s">
        <v>49</v>
      </c>
      <c r="B50" s="6" t="s">
        <v>78</v>
      </c>
      <c r="C50" s="44">
        <v>338973</v>
      </c>
      <c r="D50" s="52">
        <v>91902</v>
      </c>
    </row>
    <row r="51" spans="1:4" ht="48.75" thickBot="1">
      <c r="A51" s="11" t="s">
        <v>180</v>
      </c>
      <c r="B51" s="6" t="s">
        <v>79</v>
      </c>
      <c r="C51" s="44">
        <v>338973</v>
      </c>
      <c r="D51" s="52">
        <v>91902</v>
      </c>
    </row>
    <row r="52" spans="1:4" ht="20.25" customHeight="1" thickBot="1">
      <c r="A52" s="12" t="s">
        <v>50</v>
      </c>
      <c r="B52" s="7" t="s">
        <v>80</v>
      </c>
      <c r="C52" s="45">
        <v>236040</v>
      </c>
      <c r="D52" s="51">
        <f>D53</f>
        <v>100292.17</v>
      </c>
    </row>
    <row r="53" spans="1:4" ht="21.75" customHeight="1" thickBot="1">
      <c r="A53" s="11" t="s">
        <v>51</v>
      </c>
      <c r="B53" s="6" t="s">
        <v>81</v>
      </c>
      <c r="C53" s="44">
        <v>236040</v>
      </c>
      <c r="D53" s="52">
        <v>100292.17</v>
      </c>
    </row>
    <row r="54" spans="1:4" ht="24.75" thickBot="1">
      <c r="A54" s="11" t="s">
        <v>52</v>
      </c>
      <c r="B54" s="6" t="s">
        <v>82</v>
      </c>
      <c r="C54" s="44">
        <v>232200</v>
      </c>
      <c r="D54" s="52">
        <v>98697.78</v>
      </c>
    </row>
    <row r="55" spans="1:4" ht="15.75" thickBot="1">
      <c r="A55" s="11" t="s">
        <v>53</v>
      </c>
      <c r="B55" s="6" t="s">
        <v>83</v>
      </c>
      <c r="C55" s="44">
        <v>2820</v>
      </c>
      <c r="D55" s="52">
        <v>796.96</v>
      </c>
    </row>
    <row r="56" spans="1:4" ht="15.75" thickBot="1">
      <c r="A56" s="11" t="s">
        <v>54</v>
      </c>
      <c r="B56" s="5" t="s">
        <v>84</v>
      </c>
      <c r="C56" s="44">
        <v>1020</v>
      </c>
      <c r="D56" s="52">
        <v>797.43</v>
      </c>
    </row>
    <row r="57" spans="1:4" ht="15.75" thickBot="1">
      <c r="A57" s="11" t="s">
        <v>153</v>
      </c>
      <c r="B57" s="5" t="s">
        <v>154</v>
      </c>
      <c r="C57" s="44">
        <v>1020</v>
      </c>
      <c r="D57" s="52">
        <v>904.24</v>
      </c>
    </row>
    <row r="58" spans="1:4" ht="15.75" thickBot="1">
      <c r="A58" s="79" t="s">
        <v>153</v>
      </c>
      <c r="B58" s="77" t="s">
        <v>264</v>
      </c>
      <c r="C58" s="75"/>
      <c r="D58" s="78">
        <v>-106.81</v>
      </c>
    </row>
    <row r="59" spans="1:4" ht="24.75" thickBot="1">
      <c r="A59" s="12" t="s">
        <v>55</v>
      </c>
      <c r="B59" s="7" t="s">
        <v>181</v>
      </c>
      <c r="C59" s="45">
        <v>12239650</v>
      </c>
      <c r="D59" s="51">
        <v>2741388.05</v>
      </c>
    </row>
    <row r="60" spans="1:4" ht="31.5" customHeight="1" thickBot="1">
      <c r="A60" s="11" t="s">
        <v>56</v>
      </c>
      <c r="B60" s="6" t="s">
        <v>85</v>
      </c>
      <c r="C60" s="44">
        <v>12239650</v>
      </c>
      <c r="D60" s="52">
        <v>2724432.25</v>
      </c>
    </row>
    <row r="61" spans="1:4" ht="30.75" customHeight="1" thickBot="1">
      <c r="A61" s="11" t="s">
        <v>57</v>
      </c>
      <c r="B61" s="6" t="s">
        <v>86</v>
      </c>
      <c r="C61" s="44">
        <v>12239650</v>
      </c>
      <c r="D61" s="52">
        <v>2724432.25</v>
      </c>
    </row>
    <row r="62" spans="1:4" ht="38.25" customHeight="1" thickBot="1">
      <c r="A62" s="11" t="s">
        <v>58</v>
      </c>
      <c r="B62" s="6" t="s">
        <v>87</v>
      </c>
      <c r="C62" s="44">
        <v>12239650</v>
      </c>
      <c r="D62" s="52">
        <v>2724462.25</v>
      </c>
    </row>
    <row r="63" spans="1:4" ht="33" customHeight="1" thickBot="1">
      <c r="A63" s="57" t="s">
        <v>206</v>
      </c>
      <c r="B63" s="49" t="s">
        <v>209</v>
      </c>
      <c r="C63" s="44"/>
      <c r="D63" s="52">
        <v>16955.8</v>
      </c>
    </row>
    <row r="64" spans="1:4" ht="29.25" customHeight="1" thickBot="1">
      <c r="A64" s="11" t="s">
        <v>207</v>
      </c>
      <c r="B64" s="49" t="s">
        <v>210</v>
      </c>
      <c r="C64" s="44"/>
      <c r="D64" s="52">
        <v>16955.8</v>
      </c>
    </row>
    <row r="65" spans="1:4" ht="37.5" customHeight="1" thickBot="1">
      <c r="A65" s="11" t="s">
        <v>208</v>
      </c>
      <c r="B65" s="49" t="s">
        <v>211</v>
      </c>
      <c r="C65" s="44"/>
      <c r="D65" s="52">
        <v>16955.8</v>
      </c>
    </row>
    <row r="66" spans="1:4" ht="35.25" customHeight="1" thickBot="1">
      <c r="A66" s="12" t="s">
        <v>59</v>
      </c>
      <c r="B66" s="7" t="s">
        <v>88</v>
      </c>
      <c r="C66" s="45">
        <v>0</v>
      </c>
      <c r="D66" s="51">
        <f>D67</f>
        <v>270314.28000000003</v>
      </c>
    </row>
    <row r="67" spans="1:4" ht="33" customHeight="1" thickBot="1">
      <c r="A67" s="58" t="s">
        <v>212</v>
      </c>
      <c r="B67" s="59" t="s">
        <v>213</v>
      </c>
      <c r="C67" s="44"/>
      <c r="D67" s="52">
        <v>270314.28000000003</v>
      </c>
    </row>
    <row r="68" spans="1:4" ht="39" customHeight="1" thickBot="1">
      <c r="A68" s="60" t="s">
        <v>214</v>
      </c>
      <c r="B68" s="49" t="s">
        <v>215</v>
      </c>
      <c r="C68" s="44"/>
      <c r="D68" s="52">
        <v>270314.28000000003</v>
      </c>
    </row>
    <row r="69" spans="1:4" ht="48.75" thickBot="1">
      <c r="A69" s="60" t="s">
        <v>216</v>
      </c>
      <c r="B69" s="49" t="s">
        <v>218</v>
      </c>
      <c r="C69" s="44"/>
      <c r="D69" s="52">
        <v>240508</v>
      </c>
    </row>
    <row r="70" spans="1:4" ht="45" customHeight="1" thickBot="1">
      <c r="A70" s="60" t="s">
        <v>217</v>
      </c>
      <c r="B70" s="49" t="s">
        <v>219</v>
      </c>
      <c r="C70" s="44"/>
      <c r="D70" s="52">
        <v>29806.28</v>
      </c>
    </row>
    <row r="71" spans="1:4" ht="37.5" customHeight="1" thickBot="1">
      <c r="A71" s="12" t="s">
        <v>60</v>
      </c>
      <c r="B71" s="7" t="s">
        <v>89</v>
      </c>
      <c r="C71" s="45">
        <v>82183</v>
      </c>
      <c r="D71" s="51">
        <f>D72+D93</f>
        <v>126829.42</v>
      </c>
    </row>
    <row r="72" spans="1:4" ht="43.5" customHeight="1">
      <c r="A72" s="74" t="s">
        <v>240</v>
      </c>
      <c r="B72" s="80" t="s">
        <v>241</v>
      </c>
      <c r="C72" s="44">
        <v>27000</v>
      </c>
      <c r="D72" s="52">
        <v>57250</v>
      </c>
    </row>
    <row r="73" spans="1:4" ht="57" customHeight="1">
      <c r="A73" s="74" t="s">
        <v>265</v>
      </c>
      <c r="B73" s="81" t="s">
        <v>267</v>
      </c>
      <c r="C73" s="75">
        <v>400</v>
      </c>
      <c r="D73" s="78">
        <v>650</v>
      </c>
    </row>
    <row r="74" spans="1:4" ht="76.5" customHeight="1">
      <c r="A74" s="74" t="s">
        <v>266</v>
      </c>
      <c r="B74" s="81" t="s">
        <v>268</v>
      </c>
      <c r="C74" s="75">
        <v>400</v>
      </c>
      <c r="D74" s="78">
        <v>650</v>
      </c>
    </row>
    <row r="75" spans="1:4" ht="78.75" customHeight="1" thickBot="1">
      <c r="A75" s="74" t="s">
        <v>238</v>
      </c>
      <c r="B75" s="61" t="s">
        <v>239</v>
      </c>
      <c r="C75" s="44">
        <v>5700</v>
      </c>
      <c r="D75" s="52">
        <v>8550</v>
      </c>
    </row>
    <row r="76" spans="1:4" ht="83.25" customHeight="1">
      <c r="A76" s="74" t="s">
        <v>236</v>
      </c>
      <c r="B76" s="65" t="s">
        <v>237</v>
      </c>
      <c r="C76" s="44">
        <v>5700</v>
      </c>
      <c r="D76" s="52">
        <v>8550</v>
      </c>
    </row>
    <row r="77" spans="1:4" ht="58.5" customHeight="1" thickBot="1">
      <c r="A77" s="74" t="s">
        <v>222</v>
      </c>
      <c r="B77" s="61" t="s">
        <v>223</v>
      </c>
      <c r="C77" s="44">
        <v>2800</v>
      </c>
      <c r="D77" s="52">
        <v>8300</v>
      </c>
    </row>
    <row r="78" spans="1:4" ht="73.5" customHeight="1">
      <c r="A78" s="74" t="s">
        <v>220</v>
      </c>
      <c r="B78" s="66" t="s">
        <v>221</v>
      </c>
      <c r="C78" s="44">
        <v>2800</v>
      </c>
      <c r="D78" s="52">
        <v>8300</v>
      </c>
    </row>
    <row r="79" spans="1:4" ht="36.75" customHeight="1" thickBot="1">
      <c r="A79" s="62" t="s">
        <v>226</v>
      </c>
      <c r="B79" s="61" t="s">
        <v>227</v>
      </c>
      <c r="C79" s="44">
        <v>12000</v>
      </c>
      <c r="D79" s="52">
        <v>15000</v>
      </c>
    </row>
    <row r="80" spans="1:4" ht="69" customHeight="1" thickBot="1">
      <c r="A80" s="62" t="s">
        <v>224</v>
      </c>
      <c r="B80" s="61" t="s">
        <v>225</v>
      </c>
      <c r="C80" s="44">
        <v>12000</v>
      </c>
      <c r="D80" s="52">
        <v>15000</v>
      </c>
    </row>
    <row r="81" spans="1:4" ht="69" customHeight="1">
      <c r="A81" s="64" t="s">
        <v>229</v>
      </c>
      <c r="B81" s="66" t="s">
        <v>231</v>
      </c>
      <c r="C81" s="44">
        <v>1200</v>
      </c>
      <c r="D81" s="52">
        <v>2750</v>
      </c>
    </row>
    <row r="82" spans="1:4" ht="70.5" customHeight="1">
      <c r="A82" s="64" t="s">
        <v>228</v>
      </c>
      <c r="B82" s="66" t="s">
        <v>230</v>
      </c>
      <c r="C82" s="44">
        <v>1200</v>
      </c>
      <c r="D82" s="52">
        <v>2750</v>
      </c>
    </row>
    <row r="83" spans="1:4" ht="61.5" customHeight="1">
      <c r="A83" s="64" t="s">
        <v>233</v>
      </c>
      <c r="B83" s="66" t="s">
        <v>235</v>
      </c>
      <c r="C83" s="44">
        <v>200</v>
      </c>
      <c r="D83" s="52">
        <v>5400</v>
      </c>
    </row>
    <row r="84" spans="1:4" ht="84.75" customHeight="1">
      <c r="A84" s="64" t="s">
        <v>232</v>
      </c>
      <c r="B84" s="66" t="s">
        <v>234</v>
      </c>
      <c r="C84" s="44">
        <v>200</v>
      </c>
      <c r="D84" s="52">
        <v>5400</v>
      </c>
    </row>
    <row r="85" spans="1:4" ht="61.5" customHeight="1">
      <c r="A85" s="74" t="s">
        <v>242</v>
      </c>
      <c r="B85" s="66" t="s">
        <v>244</v>
      </c>
      <c r="C85" s="44"/>
      <c r="D85" s="52">
        <v>1000</v>
      </c>
    </row>
    <row r="86" spans="1:4" ht="70.5" customHeight="1">
      <c r="A86" s="74" t="s">
        <v>243</v>
      </c>
      <c r="B86" s="66" t="s">
        <v>245</v>
      </c>
      <c r="C86" s="44"/>
      <c r="D86" s="52">
        <v>1000</v>
      </c>
    </row>
    <row r="87" spans="1:4" ht="65.25" customHeight="1">
      <c r="A87" s="74" t="s">
        <v>247</v>
      </c>
      <c r="B87" s="65" t="s">
        <v>249</v>
      </c>
      <c r="C87" s="44">
        <v>500</v>
      </c>
      <c r="D87" s="52">
        <v>1500</v>
      </c>
    </row>
    <row r="88" spans="1:4" ht="84.75" customHeight="1">
      <c r="A88" s="74" t="s">
        <v>246</v>
      </c>
      <c r="B88" s="66" t="s">
        <v>248</v>
      </c>
      <c r="C88" s="44">
        <v>500</v>
      </c>
      <c r="D88" s="52">
        <v>1500</v>
      </c>
    </row>
    <row r="89" spans="1:4" ht="63.75" customHeight="1">
      <c r="A89" s="74" t="s">
        <v>251</v>
      </c>
      <c r="B89" s="65" t="s">
        <v>253</v>
      </c>
      <c r="C89" s="44">
        <v>4200</v>
      </c>
      <c r="D89" s="52">
        <v>14100</v>
      </c>
    </row>
    <row r="90" spans="1:4" ht="84.75" customHeight="1">
      <c r="A90" s="64" t="s">
        <v>250</v>
      </c>
      <c r="B90" s="65" t="s">
        <v>252</v>
      </c>
      <c r="C90" s="44">
        <v>4200</v>
      </c>
      <c r="D90" s="52">
        <v>14100</v>
      </c>
    </row>
    <row r="91" spans="1:4" ht="60.75" customHeight="1" thickBot="1">
      <c r="A91" s="11" t="s">
        <v>161</v>
      </c>
      <c r="B91" s="9" t="s">
        <v>182</v>
      </c>
      <c r="C91" s="44">
        <v>1631</v>
      </c>
      <c r="D91" s="52"/>
    </row>
    <row r="92" spans="1:4" ht="67.5" customHeight="1" thickBot="1">
      <c r="A92" s="63" t="s">
        <v>158</v>
      </c>
      <c r="B92" s="41" t="s">
        <v>159</v>
      </c>
      <c r="C92" s="44">
        <v>1631</v>
      </c>
      <c r="D92" s="52"/>
    </row>
    <row r="93" spans="1:4" ht="44.25" customHeight="1">
      <c r="A93" s="74" t="s">
        <v>254</v>
      </c>
      <c r="B93" s="66" t="s">
        <v>255</v>
      </c>
      <c r="C93" s="44">
        <v>53552</v>
      </c>
      <c r="D93" s="52">
        <v>69579.42</v>
      </c>
    </row>
    <row r="94" spans="1:4" ht="56.25" customHeight="1" thickBot="1">
      <c r="A94" s="74" t="s">
        <v>256</v>
      </c>
      <c r="B94" s="61" t="s">
        <v>259</v>
      </c>
      <c r="C94" s="44">
        <v>53552</v>
      </c>
      <c r="D94" s="52">
        <v>69579.42</v>
      </c>
    </row>
    <row r="95" spans="1:4" ht="63" customHeight="1" thickBot="1">
      <c r="A95" s="74" t="s">
        <v>257</v>
      </c>
      <c r="B95" s="61" t="s">
        <v>260</v>
      </c>
      <c r="C95" s="44">
        <v>47352</v>
      </c>
      <c r="D95" s="52">
        <v>63384.7</v>
      </c>
    </row>
    <row r="96" spans="1:4" ht="63" customHeight="1" thickBot="1">
      <c r="A96" s="74" t="s">
        <v>258</v>
      </c>
      <c r="B96" s="61" t="s">
        <v>261</v>
      </c>
      <c r="C96" s="44">
        <v>6200</v>
      </c>
      <c r="D96" s="52">
        <v>6194.72</v>
      </c>
    </row>
    <row r="97" spans="1:4" ht="33.75" customHeight="1" thickBot="1">
      <c r="A97" s="12" t="s">
        <v>61</v>
      </c>
      <c r="B97" s="7" t="s">
        <v>90</v>
      </c>
      <c r="C97" s="45">
        <v>835</v>
      </c>
      <c r="D97" s="51">
        <v>9796.65</v>
      </c>
    </row>
    <row r="98" spans="1:4" ht="33.75" customHeight="1" thickBot="1">
      <c r="A98" s="79" t="s">
        <v>269</v>
      </c>
      <c r="B98" s="77" t="s">
        <v>271</v>
      </c>
      <c r="C98" s="45"/>
      <c r="D98" s="78">
        <v>9796.65</v>
      </c>
    </row>
    <row r="99" spans="1:4" ht="33.75" customHeight="1" thickBot="1">
      <c r="A99" s="79" t="s">
        <v>270</v>
      </c>
      <c r="B99" s="77" t="s">
        <v>272</v>
      </c>
      <c r="C99" s="45"/>
      <c r="D99" s="78">
        <v>9796.65</v>
      </c>
    </row>
    <row r="100" spans="1:4" ht="30" customHeight="1" thickBot="1">
      <c r="A100" s="11" t="s">
        <v>62</v>
      </c>
      <c r="B100" s="6" t="s">
        <v>90</v>
      </c>
      <c r="C100" s="44">
        <v>835</v>
      </c>
      <c r="D100" s="52"/>
    </row>
    <row r="101" spans="1:4" ht="37.5" customHeight="1" thickBot="1">
      <c r="A101" s="11" t="s">
        <v>63</v>
      </c>
      <c r="B101" s="6" t="s">
        <v>91</v>
      </c>
      <c r="C101" s="44">
        <v>835</v>
      </c>
      <c r="D101" s="52"/>
    </row>
    <row r="102" spans="1:4" ht="29.25" customHeight="1" thickBot="1">
      <c r="A102" s="12" t="s">
        <v>64</v>
      </c>
      <c r="B102" s="7" t="s">
        <v>92</v>
      </c>
      <c r="C102" s="45">
        <v>261013859.16999999</v>
      </c>
      <c r="D102" s="51">
        <f>D103+D192+D195</f>
        <v>187162583.38</v>
      </c>
    </row>
    <row r="103" spans="1:4" ht="42" customHeight="1" thickBot="1">
      <c r="A103" s="12" t="s">
        <v>65</v>
      </c>
      <c r="B103" s="7" t="s">
        <v>93</v>
      </c>
      <c r="C103" s="45">
        <v>260609411</v>
      </c>
      <c r="D103" s="51">
        <v>186758135.21000001</v>
      </c>
    </row>
    <row r="104" spans="1:4" ht="30" customHeight="1" thickBot="1">
      <c r="A104" s="12" t="s">
        <v>131</v>
      </c>
      <c r="B104" s="7" t="s">
        <v>94</v>
      </c>
      <c r="C104" s="45">
        <v>24630904</v>
      </c>
      <c r="D104" s="51">
        <v>15871299</v>
      </c>
    </row>
    <row r="105" spans="1:4" ht="33.75" customHeight="1" thickBot="1">
      <c r="A105" s="11" t="s">
        <v>130</v>
      </c>
      <c r="B105" s="7" t="s">
        <v>95</v>
      </c>
      <c r="C105" s="45">
        <v>21023048</v>
      </c>
      <c r="D105" s="52">
        <v>12263443</v>
      </c>
    </row>
    <row r="106" spans="1:4" ht="36.75" customHeight="1">
      <c r="A106" s="11" t="s">
        <v>132</v>
      </c>
      <c r="B106" s="76" t="s">
        <v>96</v>
      </c>
      <c r="C106" s="44">
        <v>21023048</v>
      </c>
      <c r="D106" s="52">
        <v>12263443</v>
      </c>
    </row>
    <row r="107" spans="1:4" ht="36.75" customHeight="1">
      <c r="A107" s="79" t="s">
        <v>273</v>
      </c>
      <c r="B107" s="81" t="s">
        <v>275</v>
      </c>
      <c r="C107" s="75">
        <v>3607856</v>
      </c>
      <c r="D107" s="78">
        <v>3607856</v>
      </c>
    </row>
    <row r="108" spans="1:4" ht="36.75" customHeight="1">
      <c r="A108" s="79" t="s">
        <v>274</v>
      </c>
      <c r="B108" s="81" t="s">
        <v>276</v>
      </c>
      <c r="C108" s="75">
        <v>3607856</v>
      </c>
      <c r="D108" s="78">
        <v>3607856</v>
      </c>
    </row>
    <row r="109" spans="1:4" ht="41.25" customHeight="1" thickBot="1">
      <c r="A109" s="12" t="s">
        <v>133</v>
      </c>
      <c r="B109" s="7" t="s">
        <v>97</v>
      </c>
      <c r="C109" s="45">
        <v>7822018</v>
      </c>
      <c r="D109" s="51">
        <f>D110+D112+D114+D116</f>
        <v>1633251.7000000002</v>
      </c>
    </row>
    <row r="110" spans="1:4" ht="39.75" customHeight="1" thickBot="1">
      <c r="A110" s="11" t="s">
        <v>183</v>
      </c>
      <c r="B110" s="36" t="s">
        <v>185</v>
      </c>
      <c r="C110" s="44">
        <v>1500000</v>
      </c>
      <c r="D110" s="52">
        <v>1243091.3</v>
      </c>
    </row>
    <row r="111" spans="1:4" ht="63" customHeight="1" thickBot="1">
      <c r="A111" s="11" t="s">
        <v>184</v>
      </c>
      <c r="B111" s="36" t="s">
        <v>186</v>
      </c>
      <c r="C111" s="44">
        <v>1500000</v>
      </c>
      <c r="D111" s="52">
        <v>1243091.3</v>
      </c>
    </row>
    <row r="112" spans="1:4" ht="57.75" customHeight="1" thickBot="1">
      <c r="A112" s="11" t="s">
        <v>193</v>
      </c>
      <c r="B112" s="37" t="s">
        <v>194</v>
      </c>
      <c r="C112" s="44">
        <v>1117058</v>
      </c>
      <c r="D112" s="52"/>
    </row>
    <row r="113" spans="1:4" ht="46.5" customHeight="1" thickBot="1">
      <c r="A113" s="11" t="s">
        <v>187</v>
      </c>
      <c r="B113" s="36" t="s">
        <v>190</v>
      </c>
      <c r="C113" s="44">
        <v>1117058</v>
      </c>
      <c r="D113" s="52"/>
    </row>
    <row r="114" spans="1:4" ht="30" customHeight="1" thickBot="1">
      <c r="A114" s="11" t="s">
        <v>191</v>
      </c>
      <c r="B114" s="37" t="s">
        <v>192</v>
      </c>
      <c r="C114" s="44">
        <v>601720</v>
      </c>
      <c r="D114" s="52"/>
    </row>
    <row r="115" spans="1:4" ht="33" customHeight="1" thickBot="1">
      <c r="A115" s="11" t="s">
        <v>188</v>
      </c>
      <c r="B115" s="36" t="s">
        <v>189</v>
      </c>
      <c r="C115" s="44">
        <v>601720</v>
      </c>
      <c r="D115" s="52"/>
    </row>
    <row r="116" spans="1:4" ht="27" customHeight="1" thickBot="1">
      <c r="A116" s="11" t="s">
        <v>134</v>
      </c>
      <c r="B116" s="6" t="s">
        <v>98</v>
      </c>
      <c r="C116" s="44">
        <v>4603240</v>
      </c>
      <c r="D116" s="53">
        <v>390160.4</v>
      </c>
    </row>
    <row r="117" spans="1:4" ht="24" customHeight="1">
      <c r="A117" s="13" t="s">
        <v>135</v>
      </c>
      <c r="B117" s="8" t="s">
        <v>99</v>
      </c>
      <c r="C117" s="67">
        <v>4603240</v>
      </c>
      <c r="D117" s="73">
        <v>390160.4</v>
      </c>
    </row>
    <row r="118" spans="1:4">
      <c r="A118" s="102" t="s">
        <v>136</v>
      </c>
      <c r="B118" s="108" t="s">
        <v>100</v>
      </c>
      <c r="C118" s="82">
        <v>228083372</v>
      </c>
      <c r="D118" s="105">
        <f>D121+D127+D131+D133</f>
        <v>169240290.50999999</v>
      </c>
    </row>
    <row r="119" spans="1:4">
      <c r="A119" s="103"/>
      <c r="B119" s="109"/>
      <c r="C119" s="83"/>
      <c r="D119" s="106"/>
    </row>
    <row r="120" spans="1:4" ht="0.75" customHeight="1">
      <c r="A120" s="104"/>
      <c r="B120" s="110"/>
      <c r="C120" s="45"/>
      <c r="D120" s="107"/>
    </row>
    <row r="121" spans="1:4">
      <c r="A121" s="92" t="s">
        <v>137</v>
      </c>
      <c r="B121" s="95" t="s">
        <v>101</v>
      </c>
      <c r="C121" s="86">
        <v>76200</v>
      </c>
      <c r="D121" s="99">
        <v>47100</v>
      </c>
    </row>
    <row r="122" spans="1:4">
      <c r="A122" s="92"/>
      <c r="B122" s="95"/>
      <c r="C122" s="86"/>
      <c r="D122" s="99"/>
    </row>
    <row r="123" spans="1:4" ht="17.25" customHeight="1" thickBot="1">
      <c r="A123" s="93"/>
      <c r="B123" s="96"/>
      <c r="C123" s="85"/>
      <c r="D123" s="100"/>
    </row>
    <row r="124" spans="1:4">
      <c r="A124" s="91" t="s">
        <v>138</v>
      </c>
      <c r="B124" s="94" t="s">
        <v>102</v>
      </c>
      <c r="C124" s="84">
        <v>76200</v>
      </c>
      <c r="D124" s="98">
        <v>47100</v>
      </c>
    </row>
    <row r="125" spans="1:4">
      <c r="A125" s="92"/>
      <c r="B125" s="95"/>
      <c r="C125" s="86"/>
      <c r="D125" s="99"/>
    </row>
    <row r="126" spans="1:4" ht="15.75" thickBot="1">
      <c r="A126" s="93"/>
      <c r="B126" s="96"/>
      <c r="C126" s="85"/>
      <c r="D126" s="100"/>
    </row>
    <row r="127" spans="1:4">
      <c r="A127" s="91" t="s">
        <v>139</v>
      </c>
      <c r="B127" s="94" t="s">
        <v>103</v>
      </c>
      <c r="C127" s="84">
        <v>3123160</v>
      </c>
      <c r="D127" s="98">
        <v>1340962.8400000001</v>
      </c>
    </row>
    <row r="128" spans="1:4" ht="21" customHeight="1">
      <c r="A128" s="92"/>
      <c r="B128" s="95"/>
      <c r="C128" s="86"/>
      <c r="D128" s="99"/>
    </row>
    <row r="129" spans="1:4" ht="30" customHeight="1" thickBot="1">
      <c r="A129" s="93"/>
      <c r="B129" s="96"/>
      <c r="C129" s="85"/>
      <c r="D129" s="100"/>
    </row>
    <row r="130" spans="1:4" ht="41.25" customHeight="1" thickBot="1">
      <c r="A130" s="19" t="s">
        <v>140</v>
      </c>
      <c r="B130" s="9" t="s">
        <v>104</v>
      </c>
      <c r="C130" s="44">
        <v>3123160</v>
      </c>
      <c r="D130" s="52">
        <v>1340962.8400000001</v>
      </c>
    </row>
    <row r="131" spans="1:4" ht="31.5" customHeight="1" thickBot="1">
      <c r="A131" s="22" t="s">
        <v>141</v>
      </c>
      <c r="B131" s="10" t="s">
        <v>128</v>
      </c>
      <c r="C131" s="45">
        <v>1646384</v>
      </c>
      <c r="D131" s="51">
        <f>D132</f>
        <v>573799.53</v>
      </c>
    </row>
    <row r="132" spans="1:4" ht="35.25" customHeight="1" thickBot="1">
      <c r="A132" s="23" t="s">
        <v>142</v>
      </c>
      <c r="B132" s="9" t="s">
        <v>129</v>
      </c>
      <c r="C132" s="44">
        <v>1646384</v>
      </c>
      <c r="D132" s="52">
        <v>573799.53</v>
      </c>
    </row>
    <row r="133" spans="1:4" ht="28.5" customHeight="1" thickBot="1">
      <c r="A133" s="18" t="s">
        <v>143</v>
      </c>
      <c r="B133" s="10" t="s">
        <v>105</v>
      </c>
      <c r="C133" s="45">
        <v>223237628</v>
      </c>
      <c r="D133" s="51">
        <v>167278428.13999999</v>
      </c>
    </row>
    <row r="134" spans="1:4" ht="27.75" customHeight="1" thickBot="1">
      <c r="A134" s="19" t="s">
        <v>144</v>
      </c>
      <c r="B134" s="9" t="s">
        <v>106</v>
      </c>
      <c r="C134" s="44">
        <v>223237628</v>
      </c>
      <c r="D134" s="52">
        <v>167278428.13999999</v>
      </c>
    </row>
    <row r="135" spans="1:4" ht="57.75" customHeight="1" thickBot="1">
      <c r="A135" s="19" t="s">
        <v>145</v>
      </c>
      <c r="B135" s="9" t="s">
        <v>107</v>
      </c>
      <c r="C135" s="44">
        <v>30580</v>
      </c>
      <c r="D135" s="52"/>
    </row>
    <row r="136" spans="1:4" ht="53.25" customHeight="1" thickBot="1">
      <c r="A136" s="19" t="s">
        <v>145</v>
      </c>
      <c r="B136" s="9" t="s">
        <v>108</v>
      </c>
      <c r="C136" s="44">
        <v>172720</v>
      </c>
      <c r="D136" s="52"/>
    </row>
    <row r="137" spans="1:4" ht="99.75" customHeight="1" thickBot="1">
      <c r="A137" s="91" t="s">
        <v>145</v>
      </c>
      <c r="B137" s="94" t="s">
        <v>109</v>
      </c>
      <c r="C137" s="84">
        <v>167030220</v>
      </c>
      <c r="D137" s="98">
        <v>124061260</v>
      </c>
    </row>
    <row r="138" spans="1:4" ht="15.75" hidden="1" thickBot="1">
      <c r="A138" s="92"/>
      <c r="B138" s="95"/>
      <c r="C138" s="86"/>
      <c r="D138" s="99"/>
    </row>
    <row r="139" spans="1:4" ht="30.75" hidden="1" customHeight="1" thickBot="1">
      <c r="A139" s="93"/>
      <c r="B139" s="96"/>
      <c r="C139" s="85"/>
      <c r="D139" s="100"/>
    </row>
    <row r="140" spans="1:4" ht="45.75" customHeight="1">
      <c r="A140" s="91" t="s">
        <v>145</v>
      </c>
      <c r="B140" s="94" t="s">
        <v>110</v>
      </c>
      <c r="C140" s="84">
        <v>14497227</v>
      </c>
      <c r="D140" s="98">
        <v>9450090</v>
      </c>
    </row>
    <row r="141" spans="1:4" ht="33.75" customHeight="1">
      <c r="A141" s="92"/>
      <c r="B141" s="95"/>
      <c r="C141" s="86"/>
      <c r="D141" s="99"/>
    </row>
    <row r="142" spans="1:4" ht="53.25" customHeight="1">
      <c r="A142" s="92"/>
      <c r="B142" s="95"/>
      <c r="C142" s="86"/>
      <c r="D142" s="99"/>
    </row>
    <row r="143" spans="1:4">
      <c r="A143" s="111" t="s">
        <v>145</v>
      </c>
      <c r="B143" s="97" t="s">
        <v>111</v>
      </c>
      <c r="C143" s="87">
        <v>110449</v>
      </c>
      <c r="D143" s="101">
        <v>55230</v>
      </c>
    </row>
    <row r="144" spans="1:4">
      <c r="A144" s="111"/>
      <c r="B144" s="97"/>
      <c r="C144" s="87"/>
      <c r="D144" s="101"/>
    </row>
    <row r="145" spans="1:4" ht="27.75" customHeight="1">
      <c r="A145" s="111"/>
      <c r="B145" s="97"/>
      <c r="C145" s="87"/>
      <c r="D145" s="101"/>
    </row>
    <row r="146" spans="1:4">
      <c r="A146" s="92" t="s">
        <v>145</v>
      </c>
      <c r="B146" s="95" t="s">
        <v>112</v>
      </c>
      <c r="C146" s="86">
        <v>1834800</v>
      </c>
      <c r="D146" s="99">
        <v>1124500</v>
      </c>
    </row>
    <row r="147" spans="1:4" ht="17.25" customHeight="1">
      <c r="A147" s="92"/>
      <c r="B147" s="95"/>
      <c r="C147" s="86"/>
      <c r="D147" s="99"/>
    </row>
    <row r="148" spans="1:4" ht="24" customHeight="1" thickBot="1">
      <c r="A148" s="93"/>
      <c r="B148" s="96"/>
      <c r="C148" s="85"/>
      <c r="D148" s="100"/>
    </row>
    <row r="149" spans="1:4">
      <c r="A149" s="91" t="s">
        <v>145</v>
      </c>
      <c r="B149" s="94" t="s">
        <v>113</v>
      </c>
      <c r="C149" s="84">
        <v>124300</v>
      </c>
      <c r="D149" s="98">
        <v>72506</v>
      </c>
    </row>
    <row r="150" spans="1:4" ht="21" customHeight="1">
      <c r="A150" s="92"/>
      <c r="B150" s="95"/>
      <c r="C150" s="86"/>
      <c r="D150" s="99"/>
    </row>
    <row r="151" spans="1:4" ht="17.25" customHeight="1" thickBot="1">
      <c r="A151" s="93"/>
      <c r="B151" s="96"/>
      <c r="C151" s="85"/>
      <c r="D151" s="100"/>
    </row>
    <row r="152" spans="1:4">
      <c r="A152" s="91" t="s">
        <v>145</v>
      </c>
      <c r="B152" s="94" t="s">
        <v>114</v>
      </c>
      <c r="C152" s="84">
        <v>418322</v>
      </c>
      <c r="D152" s="98">
        <v>244020</v>
      </c>
    </row>
    <row r="153" spans="1:4">
      <c r="A153" s="92"/>
      <c r="B153" s="95"/>
      <c r="C153" s="86"/>
      <c r="D153" s="99"/>
    </row>
    <row r="154" spans="1:4" ht="41.25" customHeight="1" thickBot="1">
      <c r="A154" s="93"/>
      <c r="B154" s="96"/>
      <c r="C154" s="85"/>
      <c r="D154" s="100"/>
    </row>
    <row r="155" spans="1:4">
      <c r="A155" s="91" t="s">
        <v>145</v>
      </c>
      <c r="B155" s="94" t="s">
        <v>115</v>
      </c>
      <c r="C155" s="84">
        <v>305800</v>
      </c>
      <c r="D155" s="98">
        <v>152899.98000000001</v>
      </c>
    </row>
    <row r="156" spans="1:4">
      <c r="A156" s="92"/>
      <c r="B156" s="95"/>
      <c r="C156" s="86"/>
      <c r="D156" s="99"/>
    </row>
    <row r="157" spans="1:4" ht="15.75" customHeight="1" thickBot="1">
      <c r="A157" s="93"/>
      <c r="B157" s="96"/>
      <c r="C157" s="85"/>
      <c r="D157" s="100"/>
    </row>
    <row r="158" spans="1:4">
      <c r="A158" s="91" t="s">
        <v>145</v>
      </c>
      <c r="B158" s="94" t="s">
        <v>116</v>
      </c>
      <c r="C158" s="84">
        <v>917400</v>
      </c>
      <c r="D158" s="98">
        <v>535500</v>
      </c>
    </row>
    <row r="159" spans="1:4" ht="17.25" customHeight="1">
      <c r="A159" s="92"/>
      <c r="B159" s="95"/>
      <c r="C159" s="86"/>
      <c r="D159" s="99"/>
    </row>
    <row r="160" spans="1:4" ht="25.5" customHeight="1" thickBot="1">
      <c r="A160" s="93"/>
      <c r="B160" s="96"/>
      <c r="C160" s="85"/>
      <c r="D160" s="100"/>
    </row>
    <row r="161" spans="1:4">
      <c r="A161" s="91" t="s">
        <v>145</v>
      </c>
      <c r="B161" s="94" t="s">
        <v>117</v>
      </c>
      <c r="C161" s="84">
        <v>12204782</v>
      </c>
      <c r="D161" s="98">
        <v>8152411</v>
      </c>
    </row>
    <row r="162" spans="1:4" ht="17.25" customHeight="1">
      <c r="A162" s="92"/>
      <c r="B162" s="95"/>
      <c r="C162" s="86"/>
      <c r="D162" s="99"/>
    </row>
    <row r="163" spans="1:4" ht="41.25" customHeight="1" thickBot="1">
      <c r="A163" s="93"/>
      <c r="B163" s="96"/>
      <c r="C163" s="85"/>
      <c r="D163" s="100"/>
    </row>
    <row r="164" spans="1:4">
      <c r="A164" s="91" t="s">
        <v>145</v>
      </c>
      <c r="B164" s="94" t="s">
        <v>118</v>
      </c>
      <c r="C164" s="84">
        <v>1858504</v>
      </c>
      <c r="D164" s="98">
        <v>1003590</v>
      </c>
    </row>
    <row r="165" spans="1:4">
      <c r="A165" s="92"/>
      <c r="B165" s="95"/>
      <c r="C165" s="86"/>
      <c r="D165" s="99"/>
    </row>
    <row r="166" spans="1:4" ht="23.25" customHeight="1" thickBot="1">
      <c r="A166" s="93"/>
      <c r="B166" s="96"/>
      <c r="C166" s="85"/>
      <c r="D166" s="100"/>
    </row>
    <row r="167" spans="1:4">
      <c r="A167" s="91" t="s">
        <v>145</v>
      </c>
      <c r="B167" s="94" t="s">
        <v>119</v>
      </c>
      <c r="C167" s="84">
        <v>52872</v>
      </c>
      <c r="D167" s="98">
        <v>26436</v>
      </c>
    </row>
    <row r="168" spans="1:4">
      <c r="A168" s="92"/>
      <c r="B168" s="95"/>
      <c r="C168" s="86"/>
      <c r="D168" s="99"/>
    </row>
    <row r="169" spans="1:4" ht="24" customHeight="1" thickBot="1">
      <c r="A169" s="93"/>
      <c r="B169" s="96"/>
      <c r="C169" s="85"/>
      <c r="D169" s="100"/>
    </row>
    <row r="170" spans="1:4">
      <c r="A170" s="91" t="s">
        <v>145</v>
      </c>
      <c r="B170" s="94" t="s">
        <v>120</v>
      </c>
      <c r="C170" s="84">
        <v>305800</v>
      </c>
      <c r="D170" s="98">
        <v>204000</v>
      </c>
    </row>
    <row r="171" spans="1:4">
      <c r="A171" s="92"/>
      <c r="B171" s="95"/>
      <c r="C171" s="86"/>
      <c r="D171" s="99"/>
    </row>
    <row r="172" spans="1:4" ht="15.75" thickBot="1">
      <c r="A172" s="93"/>
      <c r="B172" s="96"/>
      <c r="C172" s="85"/>
      <c r="D172" s="100"/>
    </row>
    <row r="173" spans="1:4" ht="29.25" customHeight="1">
      <c r="A173" s="91" t="s">
        <v>145</v>
      </c>
      <c r="B173" s="94" t="s">
        <v>121</v>
      </c>
      <c r="C173" s="84">
        <v>305800</v>
      </c>
      <c r="D173" s="98">
        <v>152902</v>
      </c>
    </row>
    <row r="174" spans="1:4">
      <c r="A174" s="92"/>
      <c r="B174" s="95"/>
      <c r="C174" s="85"/>
      <c r="D174" s="99"/>
    </row>
    <row r="175" spans="1:4" ht="1.5" customHeight="1" thickBot="1">
      <c r="A175" s="93"/>
      <c r="B175" s="96"/>
      <c r="C175" s="44"/>
      <c r="D175" s="100"/>
    </row>
    <row r="176" spans="1:4">
      <c r="A176" s="91" t="s">
        <v>145</v>
      </c>
      <c r="B176" s="94" t="s">
        <v>122</v>
      </c>
      <c r="C176" s="84">
        <v>10299749</v>
      </c>
      <c r="D176" s="98">
        <v>6008189</v>
      </c>
    </row>
    <row r="177" spans="1:4">
      <c r="A177" s="92"/>
      <c r="B177" s="95"/>
      <c r="C177" s="86"/>
      <c r="D177" s="99"/>
    </row>
    <row r="178" spans="1:4" ht="17.25" customHeight="1" thickBot="1">
      <c r="A178" s="93"/>
      <c r="B178" s="96"/>
      <c r="C178" s="85"/>
      <c r="D178" s="100"/>
    </row>
    <row r="179" spans="1:4">
      <c r="A179" s="91" t="s">
        <v>145</v>
      </c>
      <c r="B179" s="94" t="s">
        <v>123</v>
      </c>
      <c r="C179" s="84">
        <v>9298293</v>
      </c>
      <c r="D179" s="98">
        <v>5485000</v>
      </c>
    </row>
    <row r="180" spans="1:4">
      <c r="A180" s="92"/>
      <c r="B180" s="95"/>
      <c r="C180" s="86"/>
      <c r="D180" s="99"/>
    </row>
    <row r="181" spans="1:4" ht="6.75" customHeight="1" thickBot="1">
      <c r="A181" s="93"/>
      <c r="B181" s="96"/>
      <c r="C181" s="85"/>
      <c r="D181" s="100"/>
    </row>
    <row r="182" spans="1:4" ht="38.25" customHeight="1" thickBot="1">
      <c r="A182" s="19" t="s">
        <v>145</v>
      </c>
      <c r="B182" s="9" t="s">
        <v>124</v>
      </c>
      <c r="C182" s="44">
        <v>1408797</v>
      </c>
      <c r="D182" s="52">
        <v>871000</v>
      </c>
    </row>
    <row r="183" spans="1:4">
      <c r="A183" s="91" t="s">
        <v>145</v>
      </c>
      <c r="B183" s="94" t="s">
        <v>125</v>
      </c>
      <c r="C183" s="84">
        <v>1579230</v>
      </c>
      <c r="D183" s="98">
        <v>607000</v>
      </c>
    </row>
    <row r="184" spans="1:4">
      <c r="A184" s="92"/>
      <c r="B184" s="95"/>
      <c r="C184" s="86"/>
      <c r="D184" s="99"/>
    </row>
    <row r="185" spans="1:4" ht="29.25" customHeight="1" thickBot="1">
      <c r="A185" s="93"/>
      <c r="B185" s="96"/>
      <c r="C185" s="85"/>
      <c r="D185" s="100"/>
    </row>
    <row r="186" spans="1:4">
      <c r="A186" s="91" t="s">
        <v>145</v>
      </c>
      <c r="B186" s="94" t="s">
        <v>157</v>
      </c>
      <c r="C186" s="84">
        <v>85483</v>
      </c>
      <c r="D186" s="98">
        <v>53207</v>
      </c>
    </row>
    <row r="187" spans="1:4" ht="14.25" customHeight="1">
      <c r="A187" s="92"/>
      <c r="B187" s="95"/>
      <c r="C187" s="86"/>
      <c r="D187" s="99"/>
    </row>
    <row r="188" spans="1:4" ht="47.25" customHeight="1" thickBot="1">
      <c r="A188" s="93"/>
      <c r="B188" s="96"/>
      <c r="C188" s="85"/>
      <c r="D188" s="100"/>
    </row>
    <row r="189" spans="1:4" ht="33" customHeight="1" thickBot="1">
      <c r="A189" s="31" t="s">
        <v>162</v>
      </c>
      <c r="B189" s="10" t="s">
        <v>165</v>
      </c>
      <c r="C189" s="45">
        <v>73117</v>
      </c>
      <c r="D189" s="55">
        <v>13294</v>
      </c>
    </row>
    <row r="190" spans="1:4" ht="47.25" customHeight="1" thickBot="1">
      <c r="A190" s="30" t="s">
        <v>163</v>
      </c>
      <c r="B190" s="9" t="s">
        <v>166</v>
      </c>
      <c r="C190" s="44">
        <v>73117</v>
      </c>
      <c r="D190" s="56">
        <v>13294</v>
      </c>
    </row>
    <row r="191" spans="1:4" ht="47.25" customHeight="1" thickBot="1">
      <c r="A191" s="30" t="s">
        <v>164</v>
      </c>
      <c r="B191" s="9" t="s">
        <v>167</v>
      </c>
      <c r="C191" s="44">
        <v>73117</v>
      </c>
      <c r="D191" s="56">
        <v>13294</v>
      </c>
    </row>
    <row r="192" spans="1:4" ht="27.75" customHeight="1" thickBot="1">
      <c r="A192" s="33" t="s">
        <v>168</v>
      </c>
      <c r="B192" s="10" t="s">
        <v>171</v>
      </c>
      <c r="C192" s="45">
        <f>C193</f>
        <v>1706548</v>
      </c>
      <c r="D192" s="55">
        <f>D193</f>
        <v>1706548</v>
      </c>
    </row>
    <row r="193" spans="1:7" ht="29.25" customHeight="1" thickBot="1">
      <c r="A193" s="32" t="s">
        <v>169</v>
      </c>
      <c r="B193" s="9" t="s">
        <v>172</v>
      </c>
      <c r="C193" s="44">
        <v>1706548</v>
      </c>
      <c r="D193" s="56">
        <v>1706548</v>
      </c>
    </row>
    <row r="194" spans="1:7" ht="51.75" customHeight="1" thickBot="1">
      <c r="A194" s="32" t="s">
        <v>170</v>
      </c>
      <c r="B194" s="9" t="s">
        <v>172</v>
      </c>
      <c r="C194" s="44">
        <v>1706548</v>
      </c>
      <c r="D194" s="56">
        <v>1706548</v>
      </c>
    </row>
    <row r="195" spans="1:7" ht="39" customHeight="1" thickBot="1">
      <c r="A195" s="35" t="s">
        <v>173</v>
      </c>
      <c r="B195" s="10" t="s">
        <v>176</v>
      </c>
      <c r="C195" s="45">
        <v>-1302099.83</v>
      </c>
      <c r="D195" s="55">
        <f>D196</f>
        <v>-1302099.83</v>
      </c>
    </row>
    <row r="196" spans="1:7" ht="55.5" customHeight="1" thickBot="1">
      <c r="A196" s="34" t="s">
        <v>174</v>
      </c>
      <c r="B196" s="9" t="s">
        <v>177</v>
      </c>
      <c r="C196" s="44">
        <v>-1302099.83</v>
      </c>
      <c r="D196" s="56">
        <v>-1302099.83</v>
      </c>
    </row>
    <row r="197" spans="1:7" ht="47.25" customHeight="1" thickBot="1">
      <c r="A197" s="34" t="s">
        <v>175</v>
      </c>
      <c r="B197" s="9" t="s">
        <v>178</v>
      </c>
      <c r="C197" s="44">
        <v>-1302099.83</v>
      </c>
      <c r="D197" s="56">
        <v>-1302099.83</v>
      </c>
    </row>
    <row r="198" spans="1:7" ht="53.25" customHeight="1" thickBot="1">
      <c r="A198" s="3"/>
      <c r="B198" s="10" t="s">
        <v>126</v>
      </c>
      <c r="C198" s="45">
        <v>42128923.170000002</v>
      </c>
      <c r="D198" s="51">
        <v>263984050.61000001</v>
      </c>
    </row>
    <row r="199" spans="1:7">
      <c r="A199" s="4"/>
      <c r="D199" s="20"/>
    </row>
    <row r="200" spans="1:7">
      <c r="D200" s="17"/>
    </row>
    <row r="201" spans="1:7">
      <c r="D201" s="17"/>
    </row>
    <row r="203" spans="1:7">
      <c r="G203" s="17"/>
    </row>
    <row r="204" spans="1:7">
      <c r="A204" s="17"/>
    </row>
  </sheetData>
  <mergeCells count="89">
    <mergeCell ref="D179:D181"/>
    <mergeCell ref="D183:D185"/>
    <mergeCell ref="D186:D188"/>
    <mergeCell ref="D173:D175"/>
    <mergeCell ref="D164:D166"/>
    <mergeCell ref="D167:D169"/>
    <mergeCell ref="D170:D172"/>
    <mergeCell ref="D149:D151"/>
    <mergeCell ref="D152:D154"/>
    <mergeCell ref="D155:D157"/>
    <mergeCell ref="D158:D160"/>
    <mergeCell ref="D176:D178"/>
    <mergeCell ref="D161:D163"/>
    <mergeCell ref="D137:D139"/>
    <mergeCell ref="D140:D142"/>
    <mergeCell ref="D143:D145"/>
    <mergeCell ref="D146:D148"/>
    <mergeCell ref="A118:A120"/>
    <mergeCell ref="A124:A126"/>
    <mergeCell ref="A127:A129"/>
    <mergeCell ref="D118:D120"/>
    <mergeCell ref="D121:D123"/>
    <mergeCell ref="D124:D126"/>
    <mergeCell ref="D127:D129"/>
    <mergeCell ref="B118:B120"/>
    <mergeCell ref="A137:A139"/>
    <mergeCell ref="A140:A142"/>
    <mergeCell ref="A143:A145"/>
    <mergeCell ref="A121:A123"/>
    <mergeCell ref="B143:B145"/>
    <mergeCell ref="B121:B123"/>
    <mergeCell ref="B124:B126"/>
    <mergeCell ref="B127:B129"/>
    <mergeCell ref="B137:B139"/>
    <mergeCell ref="B140:B142"/>
    <mergeCell ref="A167:A169"/>
    <mergeCell ref="A146:A148"/>
    <mergeCell ref="B146:B148"/>
    <mergeCell ref="A149:A151"/>
    <mergeCell ref="B149:B151"/>
    <mergeCell ref="A152:A154"/>
    <mergeCell ref="A155:A157"/>
    <mergeCell ref="B155:B157"/>
    <mergeCell ref="B164:B166"/>
    <mergeCell ref="B167:B169"/>
    <mergeCell ref="B152:B154"/>
    <mergeCell ref="A158:A160"/>
    <mergeCell ref="B158:B160"/>
    <mergeCell ref="A161:A163"/>
    <mergeCell ref="B161:B163"/>
    <mergeCell ref="A164:A166"/>
    <mergeCell ref="A170:A172"/>
    <mergeCell ref="B170:B172"/>
    <mergeCell ref="A173:A175"/>
    <mergeCell ref="B173:B175"/>
    <mergeCell ref="A176:A178"/>
    <mergeCell ref="B176:B178"/>
    <mergeCell ref="A179:A181"/>
    <mergeCell ref="B179:B181"/>
    <mergeCell ref="A183:A185"/>
    <mergeCell ref="B183:B185"/>
    <mergeCell ref="A186:A188"/>
    <mergeCell ref="B186:B188"/>
    <mergeCell ref="B1:D1"/>
    <mergeCell ref="B2:D2"/>
    <mergeCell ref="B3:D3"/>
    <mergeCell ref="B4:D4"/>
    <mergeCell ref="A6:D6"/>
    <mergeCell ref="C186:C188"/>
    <mergeCell ref="C158:C160"/>
    <mergeCell ref="C161:C163"/>
    <mergeCell ref="C164:C166"/>
    <mergeCell ref="C167:C169"/>
    <mergeCell ref="C170:C172"/>
    <mergeCell ref="C118:C119"/>
    <mergeCell ref="C173:C174"/>
    <mergeCell ref="C176:C178"/>
    <mergeCell ref="C179:C181"/>
    <mergeCell ref="C183:C185"/>
    <mergeCell ref="C143:C145"/>
    <mergeCell ref="C146:C148"/>
    <mergeCell ref="C149:C151"/>
    <mergeCell ref="C152:C154"/>
    <mergeCell ref="C155:C157"/>
    <mergeCell ref="C121:C123"/>
    <mergeCell ref="C124:C126"/>
    <mergeCell ref="C127:C129"/>
    <mergeCell ref="C137:C139"/>
    <mergeCell ref="C140:C142"/>
  </mergeCells>
  <pageMargins left="0.70866141732283472" right="0.31496062992125984" top="0.74803149606299213" bottom="0.74803149606299213" header="0.31496062992125984" footer="0.31496062992125984"/>
  <pageSetup paperSize="9" scale="8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2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Иванова ЕА</dc:creator>
  <cp:lastModifiedBy>User</cp:lastModifiedBy>
  <cp:lastPrinted>2020-08-06T11:46:14Z</cp:lastPrinted>
  <dcterms:created xsi:type="dcterms:W3CDTF">2018-01-17T07:28:52Z</dcterms:created>
  <dcterms:modified xsi:type="dcterms:W3CDTF">2020-08-06T11:47:56Z</dcterms:modified>
</cp:coreProperties>
</file>