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3-2025гг\Бюджет 2023-2025 уточнение    проект    декабрь    2023\"/>
    </mc:Choice>
  </mc:AlternateContent>
  <xr:revisionPtr revIDLastSave="0" documentId="13_ncr:1_{54EBD1E9-0E03-462C-A8E7-4E9684B2B52A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1" l="1"/>
  <c r="C57" i="1"/>
  <c r="C61" i="1"/>
  <c r="C74" i="1"/>
  <c r="C75" i="1"/>
  <c r="C49" i="1" l="1"/>
  <c r="C62" i="1" l="1"/>
  <c r="C216" i="1" l="1"/>
  <c r="C66" i="1" l="1"/>
  <c r="C65" i="1" s="1"/>
  <c r="C132" i="1" l="1"/>
  <c r="C117" i="1" l="1"/>
  <c r="C96" i="1" l="1"/>
  <c r="C68" i="1" l="1"/>
  <c r="C101" i="1" l="1"/>
  <c r="C104" i="1"/>
  <c r="C103" i="1" s="1"/>
  <c r="C13" i="1" l="1"/>
  <c r="C214" i="1" l="1"/>
  <c r="C213" i="1" s="1"/>
  <c r="C130" i="1" l="1"/>
  <c r="C126" i="1"/>
  <c r="C223" i="1" l="1"/>
  <c r="C222" i="1" s="1"/>
  <c r="C221" i="1" s="1"/>
  <c r="C122" i="1" l="1"/>
  <c r="C158" i="1" l="1"/>
  <c r="C110" i="1" l="1"/>
  <c r="C134" i="1" l="1"/>
  <c r="C139" i="1"/>
  <c r="C145" i="1" l="1"/>
  <c r="C21" i="1" l="1"/>
  <c r="C23" i="1"/>
  <c r="C109" i="1" l="1"/>
  <c r="C106" i="1" l="1"/>
  <c r="C99" i="1" l="1"/>
  <c r="C98" i="1" s="1"/>
  <c r="C82" i="1" l="1"/>
  <c r="C219" i="1" l="1"/>
  <c r="C218" i="1" s="1"/>
  <c r="C225" i="1" l="1"/>
  <c r="C120" i="1" l="1"/>
  <c r="C119" i="1" s="1"/>
  <c r="C149" i="1" l="1"/>
  <c r="C155" i="1" l="1"/>
  <c r="C128" i="1" l="1"/>
  <c r="C124" i="1"/>
  <c r="C157" i="1" l="1"/>
  <c r="C151" i="1" l="1"/>
  <c r="C153" i="1"/>
  <c r="C136" i="1" l="1"/>
  <c r="C90" i="1"/>
  <c r="C71" i="1" l="1"/>
  <c r="C70" i="1" s="1"/>
  <c r="C64" i="1" l="1"/>
  <c r="C94" i="1"/>
  <c r="C92" i="1"/>
  <c r="C88" i="1"/>
  <c r="C86" i="1"/>
  <c r="C84" i="1"/>
  <c r="C80" i="1"/>
  <c r="C78" i="1"/>
  <c r="C76" i="1"/>
  <c r="C25" i="1" l="1"/>
  <c r="C55" i="1" l="1"/>
  <c r="C27" i="1"/>
  <c r="C46" i="1" l="1"/>
  <c r="C52" i="1" l="1"/>
  <c r="C51" i="1" s="1"/>
  <c r="C115" i="1"/>
  <c r="C114" i="1" s="1"/>
  <c r="C108" i="1"/>
  <c r="C59" i="1"/>
  <c r="C42" i="1"/>
  <c r="C41" i="1" s="1"/>
  <c r="C35" i="1"/>
  <c r="C37" i="1"/>
  <c r="C39" i="1"/>
  <c r="C31" i="1"/>
  <c r="C33" i="1"/>
  <c r="C20" i="1"/>
  <c r="C19" i="1" s="1"/>
  <c r="C12" i="1"/>
  <c r="C113" i="1" l="1"/>
  <c r="C112" i="1" s="1"/>
  <c r="C30" i="1"/>
  <c r="C29" i="1" s="1"/>
  <c r="C45" i="1"/>
  <c r="C44" i="1" s="1"/>
  <c r="C11" i="1" l="1"/>
  <c r="C229" i="1" l="1"/>
</calcChain>
</file>

<file path=xl/sharedStrings.xml><?xml version="1.0" encoding="utf-8"?>
<sst xmlns="http://schemas.openxmlformats.org/spreadsheetml/2006/main" count="362" uniqueCount="339">
  <si>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</si>
  <si>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</si>
  <si>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</si>
  <si>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</si>
  <si>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</si>
  <si>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</si>
  <si>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</si>
  <si>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</si>
  <si>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</si>
  <si>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</si>
  <si>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</si>
  <si>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</si>
  <si>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</si>
  <si>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</si>
  <si>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</si>
  <si>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</si>
  <si>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</si>
  <si>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</si>
  <si>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</si>
  <si>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</si>
  <si>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</si>
  <si>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</si>
  <si>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</si>
  <si>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</si>
  <si>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</si>
  <si>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</si>
  <si>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</si>
  <si>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</si>
  <si>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</si>
  <si>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</si>
  <si>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</si>
  <si>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</si>
  <si>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</si>
  <si>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</si>
  <si>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</si>
  <si>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</si>
  <si>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</si>
  <si>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</si>
  <si>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</si>
  <si>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</si>
  <si>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</si>
  <si>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</si>
  <si>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</si>
  <si>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</si>
  <si>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</si>
  <si>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</si>
  <si>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</si>
  <si>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</si>
  <si>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</si>
  <si>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</si>
  <si>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</si>
  <si>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</si>
  <si>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</si>
  <si>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</si>
  <si>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</si>
  <si>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</si>
  <si>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</si>
  <si>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</si>
  <si>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</si>
  <si>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</si>
  <si>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</si>
  <si>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</si>
  <si>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</si>
  <si>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</si>
  <si>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</si>
  <si>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</si>
  <si>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</si>
  <si>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</si>
  <si>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</si>
  <si>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</si>
  <si>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</si>
  <si>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</si>
  <si>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</si>
  <si>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</si>
  <si>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</si>
  <si>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</si>
  <si>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</si>
  <si>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</si>
  <si>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</si>
  <si>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</si>
  <si>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</si>
  <si>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</si>
  <si>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</si>
  <si>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</si>
  <si>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</si>
  <si>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</si>
  <si>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</si>
  <si>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</si>
  <si>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</si>
  <si>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</si>
  <si>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</si>
  <si>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</si>
  <si>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</si>
  <si>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</si>
  <si>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</si>
  <si>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</si>
  <si>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</si>
  <si>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</si>
  <si>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</si>
  <si>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</si>
  <si>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</si>
  <si>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</si>
  <si>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</si>
  <si>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</si>
  <si>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</si>
  <si>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</si>
  <si>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</si>
  <si>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</si>
  <si>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</si>
  <si>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</si>
  <si>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</si>
  <si>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</si>
  <si>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</si>
  <si>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</si>
  <si>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</si>
  <si>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</si>
  <si>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</si>
  <si>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</si>
  <si>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</si>
  <si>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</si>
  <si>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</si>
  <si>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</si>
  <si>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</si>
  <si>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</si>
  <si>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</si>
  <si>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</si>
  <si>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</si>
  <si>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</si>
  <si>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</si>
  <si>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</si>
  <si>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</si>
  <si>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</si>
  <si>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</si>
  <si>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</si>
  <si>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</si>
  <si>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</si>
  <si>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</si>
  <si>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</si>
  <si>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1 12 01041 01 0000 120</t>
  </si>
  <si>
    <t xml:space="preserve">Плата за размещение отходов производства 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</si>
  <si>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</si>
  <si>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</si>
  <si>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</si>
  <si>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</si>
  <si>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</si>
  <si>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</si>
  <si>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</si>
  <si>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</si>
  <si>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</si>
  <si>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</si>
  <si>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</si>
  <si>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</si>
  <si>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</si>
  <si>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</si>
  <si>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</si>
  <si>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</si>
  <si>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</si>
  <si>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</si>
  <si>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</si>
  <si>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</si>
  <si>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</si>
  <si>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</si>
  <si>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</si>
  <si>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</si>
  <si>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</si>
  <si>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</si>
  <si>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</si>
  <si>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</si>
  <si>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</si>
  <si>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</si>
  <si>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</si>
  <si>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</si>
  <si>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</si>
  <si>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</si>
  <si>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</si>
  <si>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</si>
  <si>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</si>
  <si>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</si>
  <si>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</si>
  <si>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</si>
  <si>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</si>
  <si>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</si>
  <si>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2 02 35302 05 0000 150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</si>
  <si>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</si>
  <si>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</si>
  <si>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</si>
  <si>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</si>
  <si>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</si>
  <si>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</si>
  <si>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</si>
  <si>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</si>
  <si>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</si>
  <si>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</si>
  <si>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</si>
  <si>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</si>
  <si>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</si>
  <si>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</si>
  <si>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</si>
  <si>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</si>
  <si>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</si>
  <si>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</si>
  <si>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</si>
  <si>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</si>
  <si>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</si>
  <si>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</si>
  <si>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</si>
  <si>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</si>
  <si>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</si>
  <si>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</si>
  <si>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</si>
  <si>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</si>
  <si>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</si>
  <si>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</si>
  <si>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</si>
  <si>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</si>
  <si>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</si>
  <si>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</si>
  <si>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</si>
  <si>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</si>
  <si>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</si>
  <si>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</si>
  <si>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</si>
  <si>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</si>
  <si>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</si>
  <si>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</si>
  <si>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Приложение №3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</si>
  <si>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</si>
  <si>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</si>
  <si>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</si>
  <si>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</si>
  <si>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</si>
  <si>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</si>
  <si>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</si>
  <si>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</si>
  <si>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1 17 15030 05 0007 150</t>
  </si>
  <si>
    <t>Прочие безвозмездные поступления в бюджеты муниципальных районов</t>
  </si>
  <si>
    <t>2 07 05000 05 0000 150</t>
  </si>
  <si>
    <t>2 07 05030 05 0000 150</t>
  </si>
  <si>
    <t>Поступления доходов в бюджет муниципального района "Советский район"                        Курской области  на 2023 год</t>
  </si>
  <si>
    <t>Сумма на 2023 год</t>
  </si>
  <si>
    <t>1 16 01080 01 0000 140</t>
  </si>
  <si>
    <t>1 16 01083 01 0000 140</t>
  </si>
  <si>
    <t>1 16 07010 05 0000 140</t>
  </si>
  <si>
    <t>1 16 11050 01 0000 140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</si>
  <si>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</si>
  <si>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</si>
  <si>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</si>
  <si>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1 16 11 000 01 0000 140</t>
  </si>
  <si>
    <t>Платежи, уплаченные в целях возмещения вреда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</si>
  <si>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</si>
  <si>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</si>
  <si>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</si>
  <si>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</si>
  <si>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</si>
  <si>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</si>
  <si>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</si>
  <si>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</si>
  <si>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</si>
  <si>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</si>
  <si>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2 02 25243 00 0000 150</t>
  </si>
  <si>
    <t>2 02 25243 05 0000 150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</si>
  <si>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</si>
  <si>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</si>
  <si>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</si>
  <si>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</si>
  <si>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</si>
  <si>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</si>
  <si>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</si>
  <si>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</si>
  <si>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</si>
  <si>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Инициативные платежи, зачисляемые в бюджеты муниципальных районов для капитального ремонта отмостки, приямков и крылец по периметру здания МК ДОУ Детский сад "Сказка" Советского района Курской области
</t>
  </si>
  <si>
    <t>2 19 25243 05 0000 150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</si>
  <si>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</si>
  <si>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</si>
  <si>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</si>
  <si>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</si>
  <si>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</si>
  <si>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2 02 25519 00 0000 150</t>
  </si>
  <si>
    <t>2 02 25519 05 0000 150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</si>
  <si>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</si>
  <si>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</si>
  <si>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</si>
  <si>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</si>
  <si>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</si>
  <si>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</si>
  <si>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</si>
  <si>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</si>
  <si>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</si>
  <si>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</si>
  <si>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1 16 10000 00 0000 140</t>
  </si>
  <si>
    <t>1 16 10120 00 0000 140</t>
  </si>
  <si>
    <t>1 16 10123 01 0000 140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</si>
  <si>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</si>
  <si>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</si>
  <si>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</si>
  <si>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</si>
  <si>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в целях возмещения причиненного ущерба (убытков)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</si>
  <si>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</si>
  <si>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1 14 02000 00 0000 440</t>
  </si>
  <si>
    <t>1 14 02050 05  0000 440</t>
  </si>
  <si>
    <t>1 14 02053 05 0000 440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</si>
  <si>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</si>
  <si>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</si>
  <si>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</si>
  <si>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1 16 01330 00 0000  140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</si>
  <si>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</si>
  <si>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Прочие дотации бюджетам муниципальных районов</t>
  </si>
  <si>
    <t>2 02 19999 00 0000 150</t>
  </si>
  <si>
    <t>2 02 19999 05 0000 150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</si>
  <si>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</si>
  <si>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 на реализацию мероприятий по модернизации школьных систем образования</t>
  </si>
  <si>
    <t>2 02 25750 00 0000 150</t>
  </si>
  <si>
    <t>2 02 25750 05 0000 150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</si>
  <si>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</si>
  <si>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</si>
  <si>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1 14 02050 05 0000 410</t>
  </si>
  <si>
    <t>1 14 02052 05 0000 410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</si>
  <si>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</si>
  <si>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</si>
  <si>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2 02 49999 00 0000 150</t>
  </si>
  <si>
    <t>2 02 49999 05 0000 150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</si>
  <si>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</si>
  <si>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</si>
  <si>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</si>
  <si>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</si>
  <si>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</si>
  <si>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</si>
  <si>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</si>
  <si>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от  18.12.2023г. № 44</t>
  </si>
  <si>
    <t>1 13 02990 00 0000 130</t>
  </si>
  <si>
    <t>1 13 02 995 05 0000 130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</si>
  <si>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</si>
  <si>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</si>
  <si>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</si>
  <si>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 , комиссиями по делам несовершеннолетних и защите их прав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</si>
  <si>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</si>
  <si>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</si>
  <si>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1 13 02 00000 0000 130</t>
  </si>
  <si>
    <t>Доходы от компесации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</si>
</sst>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12" fillId="0" borderId="0" xfId="0" applyFont="1"/>
    <xf numFmtId="0" fontId="3" fillId="0" borderId="2" xfId="0" applyFont="1" applyBorder="1" applyAlignment="1">
      <alignment horizontal="left" vertical="top" wrapText="1"/>
    </xf>
    <xf numFmtId="0" fontId="0" fillId="0" borderId="0" xfId="0" applyFill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2" fontId="12" fillId="0" borderId="0" xfId="0" applyNumberFormat="1" applyFont="1"/>
    <xf numFmtId="4" fontId="7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13" fillId="0" borderId="0" xfId="0" applyNumberFormat="1" applyFont="1"/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right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2" fontId="14" fillId="0" borderId="0" xfId="0" applyNumberFormat="1" applyFont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2" fontId="2" fillId="0" borderId="0" xfId="0" applyNumberFormat="1" applyFont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0" fillId="2" borderId="0" xfId="0" applyFill="1"/>
    <xf numFmtId="0" fontId="13" fillId="0" borderId="0" xfId="0" applyFont="1"/>
    <xf numFmtId="0" fontId="15" fillId="2" borderId="0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justify" vertical="top" wrapText="1"/>
    </xf>
    <xf numFmtId="4" fontId="14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4" fontId="14" fillId="2" borderId="12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5"/>
  <sheetViews>
    <sheetView tabSelected="1" view="pageBreakPreview" topLeftCell="A51" zoomScale="106" zoomScaleNormal="100" zoomScaleSheetLayoutView="106" workbookViewId="0">
      <selection activeCell="C227" sqref="C227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  <col min="4" max="4" width="12" hidden="1" customWidth="1"/>
    <col min="5" max="5" width="15.28515625" hidden="1" customWidth="1"/>
    <col min="6" max="6" width="13" customWidth="1"/>
  </cols>
  <sheetData>
    <row r="1" spans="1:3" ht="15.75" x14ac:dyDescent="0.25">
      <c r="A1" s="22"/>
      <c r="B1" s="156" t="s">
        <v>225</v>
      </c>
      <c r="C1" s="156"/>
    </row>
    <row r="2" spans="1:3" ht="15.75" x14ac:dyDescent="0.25">
      <c r="A2" s="22"/>
      <c r="B2" s="156" t="s">
        <v>142</v>
      </c>
      <c r="C2" s="156"/>
    </row>
    <row r="3" spans="1:3" ht="15.75" x14ac:dyDescent="0.25">
      <c r="A3" s="22"/>
      <c r="B3" s="156" t="s">
        <v>143</v>
      </c>
      <c r="C3" s="156"/>
    </row>
    <row r="4" spans="1:3" ht="15.75" x14ac:dyDescent="0.25">
      <c r="A4" s="22"/>
      <c r="B4" s="54"/>
      <c r="C4" s="54" t="s">
        <v>328</v>
      </c>
    </row>
    <row r="5" spans="1:3" x14ac:dyDescent="0.25">
      <c r="A5" s="22"/>
      <c r="B5" s="70"/>
      <c r="C5" s="70"/>
    </row>
    <row r="6" spans="1:3" x14ac:dyDescent="0.25">
      <c r="A6" s="22"/>
      <c r="B6" s="23"/>
      <c r="C6" s="23"/>
    </row>
    <row r="7" spans="1:3" ht="42" customHeight="1" x14ac:dyDescent="0.25">
      <c r="A7" s="157" t="s">
        <v>238</v>
      </c>
      <c r="B7" s="157"/>
      <c r="C7" s="157"/>
    </row>
    <row r="8" spans="1:3" ht="16.5" customHeight="1" x14ac:dyDescent="0.25">
      <c r="A8" s="18"/>
      <c r="B8" s="18"/>
      <c r="C8" s="87" t="s">
        <v>119</v>
      </c>
    </row>
    <row r="9" spans="1:3" ht="30" customHeight="1" x14ac:dyDescent="0.25">
      <c r="A9" s="2" t="s">
        <v>2</v>
      </c>
      <c r="B9" s="1" t="s">
        <v>1</v>
      </c>
      <c r="C9" s="3" t="s">
        <v>239</v>
      </c>
    </row>
    <row r="10" spans="1:3" x14ac:dyDescent="0.25">
      <c r="A10" s="32"/>
      <c r="B10" s="6"/>
      <c r="C10" s="24"/>
    </row>
    <row r="11" spans="1:3" x14ac:dyDescent="0.25">
      <c r="A11" s="28" t="s">
        <v>0</v>
      </c>
      <c r="B11" s="27" t="s">
        <v>19</v>
      </c>
      <c r="C11" s="25">
        <f>C12+C19+C29+C41+C44+C51+C57+C64+C74+C108</f>
        <v>243407391</v>
      </c>
    </row>
    <row r="12" spans="1:3" x14ac:dyDescent="0.25">
      <c r="A12" s="28" t="s">
        <v>3</v>
      </c>
      <c r="B12" s="27" t="s">
        <v>20</v>
      </c>
      <c r="C12" s="25">
        <f>C13</f>
        <v>163741876</v>
      </c>
    </row>
    <row r="13" spans="1:3" x14ac:dyDescent="0.25">
      <c r="A13" s="28" t="s">
        <v>4</v>
      </c>
      <c r="B13" s="27" t="s">
        <v>21</v>
      </c>
      <c r="C13" s="25">
        <f>C14+C15+C16+C17+C18</f>
        <v>163741876</v>
      </c>
    </row>
    <row r="14" spans="1:3" ht="49.5" thickBot="1" x14ac:dyDescent="0.3">
      <c r="A14" s="29" t="s">
        <v>5</v>
      </c>
      <c r="B14" s="17" t="s">
        <v>22</v>
      </c>
      <c r="C14" s="24">
        <v>158044016</v>
      </c>
    </row>
    <row r="15" spans="1:3" ht="84.75" thickBot="1" x14ac:dyDescent="0.3">
      <c r="A15" s="29" t="s">
        <v>6</v>
      </c>
      <c r="B15" s="7" t="s">
        <v>23</v>
      </c>
      <c r="C15" s="24">
        <v>1182438</v>
      </c>
    </row>
    <row r="16" spans="1:3" ht="36.75" thickBot="1" x14ac:dyDescent="0.3">
      <c r="A16" s="29" t="s">
        <v>7</v>
      </c>
      <c r="B16" s="8" t="s">
        <v>24</v>
      </c>
      <c r="C16" s="24">
        <v>3463464</v>
      </c>
    </row>
    <row r="17" spans="1:3" ht="64.5" customHeight="1" thickBot="1" x14ac:dyDescent="0.3">
      <c r="A17" s="29" t="s">
        <v>283</v>
      </c>
      <c r="B17" s="104" t="s">
        <v>285</v>
      </c>
      <c r="C17" s="24">
        <v>773125</v>
      </c>
    </row>
    <row r="18" spans="1:3" ht="40.5" customHeight="1" thickBot="1" x14ac:dyDescent="0.3">
      <c r="A18" s="29" t="s">
        <v>284</v>
      </c>
      <c r="B18" s="105" t="s">
        <v>286</v>
      </c>
      <c r="C18" s="24">
        <v>278833</v>
      </c>
    </row>
    <row r="19" spans="1:3" ht="29.25" customHeight="1" thickBot="1" x14ac:dyDescent="0.3">
      <c r="A19" s="30" t="s">
        <v>146</v>
      </c>
      <c r="B19" s="46" t="s">
        <v>166</v>
      </c>
      <c r="C19" s="25">
        <f>C20</f>
        <v>11019370</v>
      </c>
    </row>
    <row r="20" spans="1:3" ht="24.75" thickBot="1" x14ac:dyDescent="0.3">
      <c r="A20" s="29" t="s">
        <v>8</v>
      </c>
      <c r="B20" s="8" t="s">
        <v>25</v>
      </c>
      <c r="C20" s="24">
        <f>C21+C23+C25+C27</f>
        <v>11019370</v>
      </c>
    </row>
    <row r="21" spans="1:3" ht="53.25" customHeight="1" thickBot="1" x14ac:dyDescent="0.3">
      <c r="A21" s="29" t="s">
        <v>9</v>
      </c>
      <c r="B21" s="8" t="s">
        <v>26</v>
      </c>
      <c r="C21" s="24">
        <f>C22</f>
        <v>5219330</v>
      </c>
    </row>
    <row r="22" spans="1:3" ht="78" customHeight="1" thickBot="1" x14ac:dyDescent="0.3">
      <c r="A22" s="29" t="s">
        <v>134</v>
      </c>
      <c r="B22" s="33" t="s">
        <v>325</v>
      </c>
      <c r="C22" s="24">
        <v>5219330</v>
      </c>
    </row>
    <row r="23" spans="1:3" ht="65.25" customHeight="1" thickBot="1" x14ac:dyDescent="0.3">
      <c r="A23" s="29" t="s">
        <v>10</v>
      </c>
      <c r="B23" s="8" t="s">
        <v>136</v>
      </c>
      <c r="C23" s="24">
        <f>C24</f>
        <v>36250</v>
      </c>
    </row>
    <row r="24" spans="1:3" ht="91.5" customHeight="1" thickBot="1" x14ac:dyDescent="0.3">
      <c r="A24" s="29" t="s">
        <v>135</v>
      </c>
      <c r="B24" s="33" t="s">
        <v>323</v>
      </c>
      <c r="C24" s="24">
        <v>36250</v>
      </c>
    </row>
    <row r="25" spans="1:3" ht="57.75" customHeight="1" thickBot="1" x14ac:dyDescent="0.3">
      <c r="A25" s="29" t="s">
        <v>11</v>
      </c>
      <c r="B25" s="8" t="s">
        <v>27</v>
      </c>
      <c r="C25" s="24">
        <f>C26</f>
        <v>6452150</v>
      </c>
    </row>
    <row r="26" spans="1:3" ht="75.75" customHeight="1" x14ac:dyDescent="0.25">
      <c r="A26" s="36" t="s">
        <v>140</v>
      </c>
      <c r="B26" s="34" t="s">
        <v>324</v>
      </c>
      <c r="C26" s="35">
        <v>6452150</v>
      </c>
    </row>
    <row r="27" spans="1:3" ht="48.75" thickBot="1" x14ac:dyDescent="0.3">
      <c r="A27" s="29" t="s">
        <v>12</v>
      </c>
      <c r="B27" s="8" t="s">
        <v>28</v>
      </c>
      <c r="C27" s="24">
        <f>C28</f>
        <v>-688360</v>
      </c>
    </row>
    <row r="28" spans="1:3" ht="80.25" customHeight="1" thickBot="1" x14ac:dyDescent="0.3">
      <c r="A28" s="29" t="s">
        <v>137</v>
      </c>
      <c r="B28" s="33" t="s">
        <v>326</v>
      </c>
      <c r="C28" s="24">
        <v>-688360</v>
      </c>
    </row>
    <row r="29" spans="1:3" ht="15.75" thickBot="1" x14ac:dyDescent="0.3">
      <c r="A29" s="31" t="s">
        <v>13</v>
      </c>
      <c r="B29" s="16" t="s">
        <v>29</v>
      </c>
      <c r="C29" s="26">
        <f>C30+C35+C37+C39</f>
        <v>7987448</v>
      </c>
    </row>
    <row r="30" spans="1:3" ht="24.75" thickBot="1" x14ac:dyDescent="0.3">
      <c r="A30" s="29" t="s">
        <v>14</v>
      </c>
      <c r="B30" s="8" t="s">
        <v>30</v>
      </c>
      <c r="C30" s="24">
        <f>C31+C33</f>
        <v>1103858</v>
      </c>
    </row>
    <row r="31" spans="1:3" ht="24.75" thickBot="1" x14ac:dyDescent="0.3">
      <c r="A31" s="29" t="s">
        <v>15</v>
      </c>
      <c r="B31" s="8" t="s">
        <v>31</v>
      </c>
      <c r="C31" s="24">
        <f>C32</f>
        <v>847933</v>
      </c>
    </row>
    <row r="32" spans="1:3" ht="24.75" thickBot="1" x14ac:dyDescent="0.3">
      <c r="A32" s="29" t="s">
        <v>16</v>
      </c>
      <c r="B32" s="8" t="s">
        <v>31</v>
      </c>
      <c r="C32" s="24">
        <v>847933</v>
      </c>
    </row>
    <row r="33" spans="1:3" ht="24.75" thickBot="1" x14ac:dyDescent="0.3">
      <c r="A33" s="29" t="s">
        <v>17</v>
      </c>
      <c r="B33" s="8" t="s">
        <v>32</v>
      </c>
      <c r="C33" s="24">
        <f>C34</f>
        <v>255925</v>
      </c>
    </row>
    <row r="34" spans="1:3" ht="48.75" thickBot="1" x14ac:dyDescent="0.3">
      <c r="A34" s="29" t="s">
        <v>18</v>
      </c>
      <c r="B34" s="8" t="s">
        <v>33</v>
      </c>
      <c r="C34" s="24">
        <v>255925</v>
      </c>
    </row>
    <row r="35" spans="1:3" ht="15.75" thickBot="1" x14ac:dyDescent="0.3">
      <c r="A35" s="21" t="s">
        <v>34</v>
      </c>
      <c r="B35" s="8" t="s">
        <v>63</v>
      </c>
      <c r="C35" s="24">
        <f>C36</f>
        <v>0</v>
      </c>
    </row>
    <row r="36" spans="1:3" ht="15.75" thickBot="1" x14ac:dyDescent="0.3">
      <c r="A36" s="21" t="s">
        <v>35</v>
      </c>
      <c r="B36" s="8" t="s">
        <v>63</v>
      </c>
      <c r="C36" s="24">
        <v>0</v>
      </c>
    </row>
    <row r="37" spans="1:3" ht="15.75" thickBot="1" x14ac:dyDescent="0.3">
      <c r="A37" s="21" t="s">
        <v>36</v>
      </c>
      <c r="B37" s="8" t="s">
        <v>64</v>
      </c>
      <c r="C37" s="24">
        <f>C38</f>
        <v>5980442</v>
      </c>
    </row>
    <row r="38" spans="1:3" ht="15.75" thickBot="1" x14ac:dyDescent="0.3">
      <c r="A38" s="21" t="s">
        <v>37</v>
      </c>
      <c r="B38" s="8" t="s">
        <v>64</v>
      </c>
      <c r="C38" s="24">
        <v>5980442</v>
      </c>
    </row>
    <row r="39" spans="1:3" ht="24.75" thickBot="1" x14ac:dyDescent="0.3">
      <c r="A39" s="21" t="s">
        <v>38</v>
      </c>
      <c r="B39" s="8" t="s">
        <v>65</v>
      </c>
      <c r="C39" s="24">
        <f>C40</f>
        <v>903148</v>
      </c>
    </row>
    <row r="40" spans="1:3" ht="24.75" thickBot="1" x14ac:dyDescent="0.3">
      <c r="A40" s="21" t="s">
        <v>39</v>
      </c>
      <c r="B40" s="8" t="s">
        <v>66</v>
      </c>
      <c r="C40" s="24">
        <v>903148</v>
      </c>
    </row>
    <row r="41" spans="1:3" ht="15.75" thickBot="1" x14ac:dyDescent="0.3">
      <c r="A41" s="20" t="s">
        <v>40</v>
      </c>
      <c r="B41" s="9" t="s">
        <v>67</v>
      </c>
      <c r="C41" s="25">
        <f>C42</f>
        <v>1830764</v>
      </c>
    </row>
    <row r="42" spans="1:3" ht="24.75" thickBot="1" x14ac:dyDescent="0.3">
      <c r="A42" s="21" t="s">
        <v>41</v>
      </c>
      <c r="B42" s="8" t="s">
        <v>68</v>
      </c>
      <c r="C42" s="24">
        <f>C43</f>
        <v>1830764</v>
      </c>
    </row>
    <row r="43" spans="1:3" ht="36.75" thickBot="1" x14ac:dyDescent="0.3">
      <c r="A43" s="21" t="s">
        <v>42</v>
      </c>
      <c r="B43" s="8" t="s">
        <v>69</v>
      </c>
      <c r="C43" s="24">
        <v>1830764</v>
      </c>
    </row>
    <row r="44" spans="1:3" ht="24.75" thickBot="1" x14ac:dyDescent="0.3">
      <c r="A44" s="20" t="s">
        <v>43</v>
      </c>
      <c r="B44" s="9" t="s">
        <v>70</v>
      </c>
      <c r="C44" s="25">
        <f>C45</f>
        <v>34656851</v>
      </c>
    </row>
    <row r="45" spans="1:3" ht="72.75" thickBot="1" x14ac:dyDescent="0.3">
      <c r="A45" s="14" t="s">
        <v>44</v>
      </c>
      <c r="B45" s="44" t="s">
        <v>71</v>
      </c>
      <c r="C45" s="25">
        <f>C46+C49</f>
        <v>34656851</v>
      </c>
    </row>
    <row r="46" spans="1:3" ht="48.75" thickBot="1" x14ac:dyDescent="0.3">
      <c r="A46" s="13" t="s">
        <v>45</v>
      </c>
      <c r="B46" s="8" t="s">
        <v>72</v>
      </c>
      <c r="C46" s="35">
        <f>C47+C48</f>
        <v>34417762</v>
      </c>
    </row>
    <row r="47" spans="1:3" ht="60.75" thickBot="1" x14ac:dyDescent="0.3">
      <c r="A47" s="13" t="s">
        <v>46</v>
      </c>
      <c r="B47" s="8" t="s">
        <v>73</v>
      </c>
      <c r="C47" s="24">
        <v>33902652</v>
      </c>
    </row>
    <row r="48" spans="1:3" ht="60.75" thickBot="1" x14ac:dyDescent="0.3">
      <c r="A48" s="13" t="s">
        <v>47</v>
      </c>
      <c r="B48" s="8" t="s">
        <v>74</v>
      </c>
      <c r="C48" s="24">
        <v>515110</v>
      </c>
    </row>
    <row r="49" spans="1:3" ht="60.75" thickBot="1" x14ac:dyDescent="0.3">
      <c r="A49" s="13" t="s">
        <v>48</v>
      </c>
      <c r="B49" s="8" t="s">
        <v>187</v>
      </c>
      <c r="C49" s="24">
        <f>C50</f>
        <v>239089</v>
      </c>
    </row>
    <row r="50" spans="1:3" ht="48.75" thickBot="1" x14ac:dyDescent="0.3">
      <c r="A50" s="13" t="s">
        <v>147</v>
      </c>
      <c r="B50" s="8" t="s">
        <v>75</v>
      </c>
      <c r="C50" s="24">
        <v>239089</v>
      </c>
    </row>
    <row r="51" spans="1:3" ht="15.75" thickBot="1" x14ac:dyDescent="0.3">
      <c r="A51" s="14" t="s">
        <v>49</v>
      </c>
      <c r="B51" s="9" t="s">
        <v>76</v>
      </c>
      <c r="C51" s="25">
        <f>C52</f>
        <v>76903</v>
      </c>
    </row>
    <row r="52" spans="1:3" ht="15.75" thickBot="1" x14ac:dyDescent="0.3">
      <c r="A52" s="13" t="s">
        <v>50</v>
      </c>
      <c r="B52" s="8" t="s">
        <v>77</v>
      </c>
      <c r="C52" s="24">
        <f>C53+C54+C55</f>
        <v>76903</v>
      </c>
    </row>
    <row r="53" spans="1:3" ht="24.75" thickBot="1" x14ac:dyDescent="0.3">
      <c r="A53" s="13" t="s">
        <v>51</v>
      </c>
      <c r="B53" s="8" t="s">
        <v>78</v>
      </c>
      <c r="C53" s="24">
        <v>75256</v>
      </c>
    </row>
    <row r="54" spans="1:3" ht="15.75" thickBot="1" x14ac:dyDescent="0.3">
      <c r="A54" s="13" t="s">
        <v>52</v>
      </c>
      <c r="B54" s="8" t="s">
        <v>79</v>
      </c>
      <c r="C54" s="24">
        <v>1508</v>
      </c>
    </row>
    <row r="55" spans="1:3" ht="15.75" thickBot="1" x14ac:dyDescent="0.3">
      <c r="A55" s="13" t="s">
        <v>53</v>
      </c>
      <c r="B55" s="7" t="s">
        <v>80</v>
      </c>
      <c r="C55" s="24">
        <f>C56</f>
        <v>139</v>
      </c>
    </row>
    <row r="56" spans="1:3" ht="15.75" thickBot="1" x14ac:dyDescent="0.3">
      <c r="A56" s="13" t="s">
        <v>138</v>
      </c>
      <c r="B56" s="7" t="s">
        <v>139</v>
      </c>
      <c r="C56" s="24">
        <v>139</v>
      </c>
    </row>
    <row r="57" spans="1:3" ht="24.75" thickBot="1" x14ac:dyDescent="0.3">
      <c r="A57" s="14" t="s">
        <v>54</v>
      </c>
      <c r="B57" s="9" t="s">
        <v>148</v>
      </c>
      <c r="C57" s="25">
        <f>C58+C61</f>
        <v>10209854</v>
      </c>
    </row>
    <row r="58" spans="1:3" ht="15.75" thickBot="1" x14ac:dyDescent="0.3">
      <c r="A58" s="13" t="s">
        <v>55</v>
      </c>
      <c r="B58" s="8" t="s">
        <v>81</v>
      </c>
      <c r="C58" s="24">
        <f>C59</f>
        <v>10208065</v>
      </c>
    </row>
    <row r="59" spans="1:3" ht="15.75" thickBot="1" x14ac:dyDescent="0.3">
      <c r="A59" s="13" t="s">
        <v>56</v>
      </c>
      <c r="B59" s="8" t="s">
        <v>82</v>
      </c>
      <c r="C59" s="24">
        <f>C60</f>
        <v>10208065</v>
      </c>
    </row>
    <row r="60" spans="1:3" ht="24.75" thickBot="1" x14ac:dyDescent="0.3">
      <c r="A60" s="13" t="s">
        <v>57</v>
      </c>
      <c r="B60" s="8" t="s">
        <v>83</v>
      </c>
      <c r="C60" s="24">
        <v>10208065</v>
      </c>
    </row>
    <row r="61" spans="1:3" ht="15.75" thickBot="1" x14ac:dyDescent="0.3">
      <c r="A61" s="13" t="s">
        <v>337</v>
      </c>
      <c r="B61" s="127" t="s">
        <v>338</v>
      </c>
      <c r="C61" s="24">
        <f>C62</f>
        <v>1789</v>
      </c>
    </row>
    <row r="62" spans="1:3" ht="15.75" thickBot="1" x14ac:dyDescent="0.3">
      <c r="A62" s="13" t="s">
        <v>329</v>
      </c>
      <c r="B62" s="126" t="s">
        <v>331</v>
      </c>
      <c r="C62" s="24">
        <f>C63</f>
        <v>1789</v>
      </c>
    </row>
    <row r="63" spans="1:3" ht="24.75" thickBot="1" x14ac:dyDescent="0.3">
      <c r="A63" s="13" t="s">
        <v>330</v>
      </c>
      <c r="B63" s="126" t="s">
        <v>332</v>
      </c>
      <c r="C63" s="24">
        <v>1789</v>
      </c>
    </row>
    <row r="64" spans="1:3" ht="15.75" thickBot="1" x14ac:dyDescent="0.3">
      <c r="A64" s="14" t="s">
        <v>58</v>
      </c>
      <c r="B64" s="9" t="s">
        <v>84</v>
      </c>
      <c r="C64" s="25">
        <f>C65+C70</f>
        <v>13454913</v>
      </c>
    </row>
    <row r="65" spans="1:4" ht="60.75" thickBot="1" x14ac:dyDescent="0.3">
      <c r="A65" s="14" t="s">
        <v>298</v>
      </c>
      <c r="B65" s="110" t="s">
        <v>301</v>
      </c>
      <c r="C65" s="25">
        <f>C66+C68</f>
        <v>125152</v>
      </c>
    </row>
    <row r="66" spans="1:4" ht="74.25" customHeight="1" thickBot="1" x14ac:dyDescent="0.3">
      <c r="A66" s="13" t="s">
        <v>315</v>
      </c>
      <c r="B66" s="118" t="s">
        <v>317</v>
      </c>
      <c r="C66" s="24">
        <f>C67</f>
        <v>120180</v>
      </c>
    </row>
    <row r="67" spans="1:4" ht="60.75" thickBot="1" x14ac:dyDescent="0.3">
      <c r="A67" s="13" t="s">
        <v>316</v>
      </c>
      <c r="B67" s="118" t="s">
        <v>318</v>
      </c>
      <c r="C67" s="24">
        <v>120180</v>
      </c>
    </row>
    <row r="68" spans="1:4" ht="66" customHeight="1" thickBot="1" x14ac:dyDescent="0.3">
      <c r="A68" s="13" t="s">
        <v>299</v>
      </c>
      <c r="B68" s="111" t="s">
        <v>302</v>
      </c>
      <c r="C68" s="24">
        <f>C69</f>
        <v>4972</v>
      </c>
    </row>
    <row r="69" spans="1:4" ht="60.75" thickBot="1" x14ac:dyDescent="0.3">
      <c r="A69" s="13" t="s">
        <v>300</v>
      </c>
      <c r="B69" s="111" t="s">
        <v>303</v>
      </c>
      <c r="C69" s="24">
        <v>4972</v>
      </c>
    </row>
    <row r="70" spans="1:4" ht="31.5" customHeight="1" thickBot="1" x14ac:dyDescent="0.3">
      <c r="A70" s="14" t="s">
        <v>167</v>
      </c>
      <c r="B70" s="48" t="s">
        <v>171</v>
      </c>
      <c r="C70" s="25">
        <f>C71</f>
        <v>13329761</v>
      </c>
    </row>
    <row r="71" spans="1:4" ht="30" customHeight="1" thickBot="1" x14ac:dyDescent="0.3">
      <c r="A71" s="13" t="s">
        <v>168</v>
      </c>
      <c r="B71" s="49" t="s">
        <v>172</v>
      </c>
      <c r="C71" s="24">
        <f>C72+C73</f>
        <v>13329761</v>
      </c>
    </row>
    <row r="72" spans="1:4" ht="54" customHeight="1" thickBot="1" x14ac:dyDescent="0.3">
      <c r="A72" s="13" t="s">
        <v>169</v>
      </c>
      <c r="B72" s="49" t="s">
        <v>173</v>
      </c>
      <c r="C72" s="24">
        <v>13136128.08</v>
      </c>
      <c r="D72" s="80"/>
    </row>
    <row r="73" spans="1:4" ht="42" customHeight="1" thickBot="1" x14ac:dyDescent="0.3">
      <c r="A73" s="13" t="s">
        <v>170</v>
      </c>
      <c r="B73" s="49" t="s">
        <v>174</v>
      </c>
      <c r="C73" s="24">
        <v>193632.92</v>
      </c>
    </row>
    <row r="74" spans="1:4" ht="20.25" customHeight="1" thickBot="1" x14ac:dyDescent="0.3">
      <c r="A74" s="14" t="s">
        <v>59</v>
      </c>
      <c r="B74" s="9" t="s">
        <v>85</v>
      </c>
      <c r="C74" s="25">
        <f>C75+C96+C98+C103+C106</f>
        <v>339342</v>
      </c>
    </row>
    <row r="75" spans="1:4" ht="27" customHeight="1" thickBot="1" x14ac:dyDescent="0.3">
      <c r="A75" s="37" t="s">
        <v>335</v>
      </c>
      <c r="B75" s="128" t="s">
        <v>336</v>
      </c>
      <c r="C75" s="25">
        <f>C76+C78+C80+C82+C84+C86+C88+C90+C92+C94</f>
        <v>216098</v>
      </c>
    </row>
    <row r="76" spans="1:4" ht="42" customHeight="1" thickBot="1" x14ac:dyDescent="0.3">
      <c r="A76" s="37" t="s">
        <v>149</v>
      </c>
      <c r="B76" s="42" t="s">
        <v>201</v>
      </c>
      <c r="C76" s="25">
        <f>C77</f>
        <v>6125</v>
      </c>
    </row>
    <row r="77" spans="1:4" ht="61.5" customHeight="1" thickBot="1" x14ac:dyDescent="0.3">
      <c r="A77" s="40" t="s">
        <v>150</v>
      </c>
      <c r="B77" s="41" t="s">
        <v>202</v>
      </c>
      <c r="C77" s="24">
        <v>6125</v>
      </c>
    </row>
    <row r="78" spans="1:4" ht="64.5" customHeight="1" thickBot="1" x14ac:dyDescent="0.3">
      <c r="A78" s="37" t="s">
        <v>151</v>
      </c>
      <c r="B78" s="42" t="s">
        <v>203</v>
      </c>
      <c r="C78" s="25">
        <f>C79</f>
        <v>48883</v>
      </c>
    </row>
    <row r="79" spans="1:4" ht="76.5" customHeight="1" thickBot="1" x14ac:dyDescent="0.3">
      <c r="A79" s="40" t="s">
        <v>152</v>
      </c>
      <c r="B79" s="41" t="s">
        <v>204</v>
      </c>
      <c r="C79" s="24">
        <v>48883</v>
      </c>
    </row>
    <row r="80" spans="1:4" ht="42.75" customHeight="1" thickBot="1" x14ac:dyDescent="0.3">
      <c r="A80" s="37" t="s">
        <v>153</v>
      </c>
      <c r="B80" s="42" t="s">
        <v>205</v>
      </c>
      <c r="C80" s="25">
        <f>C81</f>
        <v>45500</v>
      </c>
    </row>
    <row r="81" spans="1:3" ht="61.5" customHeight="1" thickBot="1" x14ac:dyDescent="0.3">
      <c r="A81" s="40" t="s">
        <v>154</v>
      </c>
      <c r="B81" s="41" t="s">
        <v>206</v>
      </c>
      <c r="C81" s="24">
        <v>45500</v>
      </c>
    </row>
    <row r="82" spans="1:3" ht="61.5" customHeight="1" thickBot="1" x14ac:dyDescent="0.3">
      <c r="A82" s="37" t="s">
        <v>240</v>
      </c>
      <c r="B82" s="77" t="s">
        <v>249</v>
      </c>
      <c r="C82" s="25">
        <f>C83</f>
        <v>16000</v>
      </c>
    </row>
    <row r="83" spans="1:3" ht="61.5" customHeight="1" thickBot="1" x14ac:dyDescent="0.3">
      <c r="A83" s="40" t="s">
        <v>241</v>
      </c>
      <c r="B83" s="76" t="s">
        <v>250</v>
      </c>
      <c r="C83" s="24">
        <v>16000</v>
      </c>
    </row>
    <row r="84" spans="1:3" ht="41.25" customHeight="1" thickBot="1" x14ac:dyDescent="0.3">
      <c r="A84" s="37" t="s">
        <v>155</v>
      </c>
      <c r="B84" s="42" t="s">
        <v>207</v>
      </c>
      <c r="C84" s="25">
        <f>C85</f>
        <v>0</v>
      </c>
    </row>
    <row r="85" spans="1:3" ht="60.75" customHeight="1" thickBot="1" x14ac:dyDescent="0.3">
      <c r="A85" s="40" t="s">
        <v>156</v>
      </c>
      <c r="B85" s="41" t="s">
        <v>218</v>
      </c>
      <c r="C85" s="24">
        <v>0</v>
      </c>
    </row>
    <row r="86" spans="1:3" ht="50.25" customHeight="1" thickBot="1" x14ac:dyDescent="0.3">
      <c r="A86" s="37" t="s">
        <v>157</v>
      </c>
      <c r="B86" s="42" t="s">
        <v>200</v>
      </c>
      <c r="C86" s="25">
        <f>C87</f>
        <v>7500</v>
      </c>
    </row>
    <row r="87" spans="1:3" ht="78.75" customHeight="1" thickBot="1" x14ac:dyDescent="0.3">
      <c r="A87" s="40" t="s">
        <v>158</v>
      </c>
      <c r="B87" s="41" t="s">
        <v>313</v>
      </c>
      <c r="C87" s="24">
        <v>7500</v>
      </c>
    </row>
    <row r="88" spans="1:3" ht="55.5" customHeight="1" thickBot="1" x14ac:dyDescent="0.3">
      <c r="A88" s="37" t="s">
        <v>159</v>
      </c>
      <c r="B88" s="42" t="s">
        <v>208</v>
      </c>
      <c r="C88" s="25">
        <f>C89</f>
        <v>300</v>
      </c>
    </row>
    <row r="89" spans="1:3" ht="93" customHeight="1" thickBot="1" x14ac:dyDescent="0.3">
      <c r="A89" s="40" t="s">
        <v>160</v>
      </c>
      <c r="B89" s="41" t="s">
        <v>219</v>
      </c>
      <c r="C89" s="24">
        <v>300</v>
      </c>
    </row>
    <row r="90" spans="1:3" ht="54.75" customHeight="1" thickBot="1" x14ac:dyDescent="0.3">
      <c r="A90" s="37" t="s">
        <v>175</v>
      </c>
      <c r="B90" s="53" t="s">
        <v>209</v>
      </c>
      <c r="C90" s="25">
        <f>C91</f>
        <v>9874</v>
      </c>
    </row>
    <row r="91" spans="1:3" ht="66" customHeight="1" thickBot="1" x14ac:dyDescent="0.3">
      <c r="A91" s="40" t="s">
        <v>176</v>
      </c>
      <c r="B91" s="52" t="s">
        <v>210</v>
      </c>
      <c r="C91" s="24">
        <v>9874</v>
      </c>
    </row>
    <row r="92" spans="1:3" ht="39.75" customHeight="1" thickBot="1" x14ac:dyDescent="0.3">
      <c r="A92" s="37" t="s">
        <v>161</v>
      </c>
      <c r="B92" s="42" t="s">
        <v>211</v>
      </c>
      <c r="C92" s="25">
        <f>C93</f>
        <v>2000</v>
      </c>
    </row>
    <row r="93" spans="1:3" ht="68.25" customHeight="1" thickBot="1" x14ac:dyDescent="0.3">
      <c r="A93" s="40" t="s">
        <v>162</v>
      </c>
      <c r="B93" s="41" t="s">
        <v>212</v>
      </c>
      <c r="C93" s="24">
        <v>2000</v>
      </c>
    </row>
    <row r="94" spans="1:3" ht="51.75" customHeight="1" thickBot="1" x14ac:dyDescent="0.3">
      <c r="A94" s="37" t="s">
        <v>163</v>
      </c>
      <c r="B94" s="42" t="s">
        <v>213</v>
      </c>
      <c r="C94" s="25">
        <f>C95</f>
        <v>79916</v>
      </c>
    </row>
    <row r="95" spans="1:3" ht="63" customHeight="1" thickBot="1" x14ac:dyDescent="0.3">
      <c r="A95" s="40" t="s">
        <v>164</v>
      </c>
      <c r="B95" s="41" t="s">
        <v>214</v>
      </c>
      <c r="C95" s="24">
        <v>79916</v>
      </c>
    </row>
    <row r="96" spans="1:3" ht="87.75" customHeight="1" thickBot="1" x14ac:dyDescent="0.3">
      <c r="A96" s="37" t="s">
        <v>304</v>
      </c>
      <c r="B96" s="112" t="s">
        <v>305</v>
      </c>
      <c r="C96" s="25">
        <f>C97</f>
        <v>50000</v>
      </c>
    </row>
    <row r="97" spans="1:4" ht="101.25" customHeight="1" thickBot="1" x14ac:dyDescent="0.3">
      <c r="A97" s="123" t="s">
        <v>333</v>
      </c>
      <c r="B97" s="124" t="s">
        <v>334</v>
      </c>
      <c r="C97" s="125">
        <v>50000</v>
      </c>
    </row>
    <row r="98" spans="1:4" ht="86.25" customHeight="1" thickBot="1" x14ac:dyDescent="0.3">
      <c r="A98" s="37" t="s">
        <v>244</v>
      </c>
      <c r="B98" s="71" t="s">
        <v>246</v>
      </c>
      <c r="C98" s="25">
        <f>C99+C101</f>
        <v>65809</v>
      </c>
    </row>
    <row r="99" spans="1:4" ht="62.25" customHeight="1" thickBot="1" x14ac:dyDescent="0.3">
      <c r="A99" s="40" t="s">
        <v>245</v>
      </c>
      <c r="B99" s="72" t="s">
        <v>251</v>
      </c>
      <c r="C99" s="24">
        <f>C100</f>
        <v>59856</v>
      </c>
    </row>
    <row r="100" spans="1:4" ht="63.75" customHeight="1" thickBot="1" x14ac:dyDescent="0.3">
      <c r="A100" s="40" t="s">
        <v>242</v>
      </c>
      <c r="B100" s="73" t="s">
        <v>269</v>
      </c>
      <c r="C100" s="24">
        <v>59856</v>
      </c>
      <c r="D100" s="121"/>
    </row>
    <row r="101" spans="1:4" ht="63.75" customHeight="1" thickBot="1" x14ac:dyDescent="0.3">
      <c r="A101" s="40" t="s">
        <v>287</v>
      </c>
      <c r="B101" s="106" t="s">
        <v>292</v>
      </c>
      <c r="C101" s="24">
        <f>C102</f>
        <v>5953</v>
      </c>
    </row>
    <row r="102" spans="1:4" ht="51.75" customHeight="1" thickBot="1" x14ac:dyDescent="0.3">
      <c r="A102" s="40" t="s">
        <v>288</v>
      </c>
      <c r="B102" s="107" t="s">
        <v>293</v>
      </c>
      <c r="C102" s="24">
        <v>5953</v>
      </c>
    </row>
    <row r="103" spans="1:4" ht="21" customHeight="1" thickBot="1" x14ac:dyDescent="0.3">
      <c r="A103" s="37" t="s">
        <v>289</v>
      </c>
      <c r="B103" s="108" t="s">
        <v>296</v>
      </c>
      <c r="C103" s="25">
        <f>C104</f>
        <v>6781</v>
      </c>
    </row>
    <row r="104" spans="1:4" ht="56.25" customHeight="1" thickBot="1" x14ac:dyDescent="0.3">
      <c r="A104" s="40" t="s">
        <v>290</v>
      </c>
      <c r="B104" s="109" t="s">
        <v>294</v>
      </c>
      <c r="C104" s="24">
        <f>C105</f>
        <v>6781</v>
      </c>
    </row>
    <row r="105" spans="1:4" ht="63.75" customHeight="1" thickBot="1" x14ac:dyDescent="0.3">
      <c r="A105" s="40" t="s">
        <v>291</v>
      </c>
      <c r="B105" s="109" t="s">
        <v>295</v>
      </c>
      <c r="C105" s="24">
        <v>6781</v>
      </c>
    </row>
    <row r="106" spans="1:4" ht="21" customHeight="1" thickBot="1" x14ac:dyDescent="0.3">
      <c r="A106" s="37" t="s">
        <v>247</v>
      </c>
      <c r="B106" s="74" t="s">
        <v>248</v>
      </c>
      <c r="C106" s="25">
        <f>C107</f>
        <v>654</v>
      </c>
    </row>
    <row r="107" spans="1:4" ht="76.5" customHeight="1" thickBot="1" x14ac:dyDescent="0.3">
      <c r="A107" s="40" t="s">
        <v>243</v>
      </c>
      <c r="B107" s="75" t="s">
        <v>252</v>
      </c>
      <c r="C107" s="24">
        <v>654</v>
      </c>
    </row>
    <row r="108" spans="1:4" ht="15.75" thickBot="1" x14ac:dyDescent="0.3">
      <c r="A108" s="14" t="s">
        <v>60</v>
      </c>
      <c r="B108" s="9" t="s">
        <v>86</v>
      </c>
      <c r="C108" s="26">
        <f>C109</f>
        <v>90070</v>
      </c>
    </row>
    <row r="109" spans="1:4" ht="15.75" thickBot="1" x14ac:dyDescent="0.3">
      <c r="A109" s="13" t="s">
        <v>183</v>
      </c>
      <c r="B109" s="8" t="s">
        <v>185</v>
      </c>
      <c r="C109" s="24">
        <f>C110</f>
        <v>90070</v>
      </c>
    </row>
    <row r="110" spans="1:4" ht="24.75" thickBot="1" x14ac:dyDescent="0.3">
      <c r="A110" s="13" t="s">
        <v>184</v>
      </c>
      <c r="B110" s="8" t="s">
        <v>186</v>
      </c>
      <c r="C110" s="24">
        <f>C111</f>
        <v>90070</v>
      </c>
    </row>
    <row r="111" spans="1:4" ht="52.5" customHeight="1" thickBot="1" x14ac:dyDescent="0.3">
      <c r="A111" s="13" t="s">
        <v>234</v>
      </c>
      <c r="B111" s="76" t="s">
        <v>270</v>
      </c>
      <c r="C111" s="24">
        <v>90070</v>
      </c>
    </row>
    <row r="112" spans="1:4" ht="15.75" thickBot="1" x14ac:dyDescent="0.3">
      <c r="A112" s="14" t="s">
        <v>61</v>
      </c>
      <c r="B112" s="9" t="s">
        <v>87</v>
      </c>
      <c r="C112" s="25">
        <f>C113+C218+C221+C225</f>
        <v>577594967.71000004</v>
      </c>
    </row>
    <row r="113" spans="1:5" ht="24.75" thickBot="1" x14ac:dyDescent="0.3">
      <c r="A113" s="14" t="s">
        <v>62</v>
      </c>
      <c r="B113" s="9" t="s">
        <v>88</v>
      </c>
      <c r="C113" s="25">
        <f>C114+C119+C136+C213</f>
        <v>575230128.12</v>
      </c>
    </row>
    <row r="114" spans="1:5" ht="15.75" thickBot="1" x14ac:dyDescent="0.3">
      <c r="A114" s="14" t="s">
        <v>121</v>
      </c>
      <c r="B114" s="9" t="s">
        <v>89</v>
      </c>
      <c r="C114" s="25">
        <f>C115+C117</f>
        <v>4971452</v>
      </c>
    </row>
    <row r="115" spans="1:5" ht="15.75" thickBot="1" x14ac:dyDescent="0.3">
      <c r="A115" s="14" t="s">
        <v>120</v>
      </c>
      <c r="B115" s="44" t="s">
        <v>165</v>
      </c>
      <c r="C115" s="25">
        <f>C116</f>
        <v>1768483</v>
      </c>
    </row>
    <row r="116" spans="1:5" ht="24.75" thickBot="1" x14ac:dyDescent="0.3">
      <c r="A116" s="13" t="s">
        <v>122</v>
      </c>
      <c r="B116" s="8" t="s">
        <v>90</v>
      </c>
      <c r="C116" s="35">
        <v>1768483</v>
      </c>
    </row>
    <row r="117" spans="1:5" ht="15.75" thickBot="1" x14ac:dyDescent="0.3">
      <c r="A117" s="14" t="s">
        <v>307</v>
      </c>
      <c r="B117" s="113" t="s">
        <v>314</v>
      </c>
      <c r="C117" s="26">
        <f>C118</f>
        <v>3202969</v>
      </c>
    </row>
    <row r="118" spans="1:5" ht="15.75" thickBot="1" x14ac:dyDescent="0.3">
      <c r="A118" s="13" t="s">
        <v>308</v>
      </c>
      <c r="B118" s="114" t="s">
        <v>306</v>
      </c>
      <c r="C118" s="35">
        <v>3202969</v>
      </c>
    </row>
    <row r="119" spans="1:5" ht="27.75" customHeight="1" thickBot="1" x14ac:dyDescent="0.3">
      <c r="A119" s="14" t="s">
        <v>123</v>
      </c>
      <c r="B119" s="9" t="s">
        <v>91</v>
      </c>
      <c r="C119" s="25">
        <f>C120+C122+C124+C126+C128+C130+C132+C134</f>
        <v>208810499.12</v>
      </c>
    </row>
    <row r="120" spans="1:5" ht="49.5" customHeight="1" thickBot="1" x14ac:dyDescent="0.3">
      <c r="A120" s="14" t="s">
        <v>255</v>
      </c>
      <c r="B120" s="82" t="s">
        <v>253</v>
      </c>
      <c r="C120" s="25">
        <f>C121</f>
        <v>1221280</v>
      </c>
    </row>
    <row r="121" spans="1:5" ht="51" customHeight="1" thickBot="1" x14ac:dyDescent="0.3">
      <c r="A121" s="13" t="s">
        <v>256</v>
      </c>
      <c r="B121" s="83" t="s">
        <v>254</v>
      </c>
      <c r="C121" s="24">
        <v>1221280</v>
      </c>
      <c r="D121" s="122"/>
      <c r="E121" s="80"/>
    </row>
    <row r="122" spans="1:5" ht="30.75" customHeight="1" thickBot="1" x14ac:dyDescent="0.3">
      <c r="A122" s="14" t="s">
        <v>259</v>
      </c>
      <c r="B122" s="88" t="s">
        <v>257</v>
      </c>
      <c r="C122" s="25">
        <f>C123</f>
        <v>16926066.449999999</v>
      </c>
      <c r="D122" s="65"/>
    </row>
    <row r="123" spans="1:5" ht="30" customHeight="1" thickBot="1" x14ac:dyDescent="0.3">
      <c r="A123" s="13" t="s">
        <v>260</v>
      </c>
      <c r="B123" s="89" t="s">
        <v>258</v>
      </c>
      <c r="C123" s="24">
        <v>16926066.449999999</v>
      </c>
      <c r="D123" s="92"/>
    </row>
    <row r="124" spans="1:5" ht="44.25" customHeight="1" thickBot="1" x14ac:dyDescent="0.3">
      <c r="A124" s="14" t="s">
        <v>192</v>
      </c>
      <c r="B124" s="59" t="s">
        <v>194</v>
      </c>
      <c r="C124" s="79">
        <f>C125</f>
        <v>5087115</v>
      </c>
    </row>
    <row r="125" spans="1:5" ht="56.25" customHeight="1" thickBot="1" x14ac:dyDescent="0.3">
      <c r="A125" s="13" t="s">
        <v>193</v>
      </c>
      <c r="B125" s="58" t="s">
        <v>195</v>
      </c>
      <c r="C125" s="35">
        <v>5087115</v>
      </c>
    </row>
    <row r="126" spans="1:5" ht="42" customHeight="1" thickBot="1" x14ac:dyDescent="0.3">
      <c r="A126" s="14" t="s">
        <v>272</v>
      </c>
      <c r="B126" s="101" t="s">
        <v>274</v>
      </c>
      <c r="C126" s="26">
        <f>C127</f>
        <v>811300</v>
      </c>
    </row>
    <row r="127" spans="1:5" ht="39.75" customHeight="1" thickBot="1" x14ac:dyDescent="0.3">
      <c r="A127" s="13" t="s">
        <v>273</v>
      </c>
      <c r="B127" s="102" t="s">
        <v>279</v>
      </c>
      <c r="C127" s="35">
        <v>811300</v>
      </c>
      <c r="D127" s="80"/>
    </row>
    <row r="128" spans="1:5" ht="25.5" customHeight="1" thickBot="1" x14ac:dyDescent="0.3">
      <c r="A128" s="14" t="s">
        <v>190</v>
      </c>
      <c r="B128" s="59" t="s">
        <v>188</v>
      </c>
      <c r="C128" s="25">
        <f>C129</f>
        <v>2064431</v>
      </c>
    </row>
    <row r="129" spans="1:4" ht="27.75" customHeight="1" thickBot="1" x14ac:dyDescent="0.3">
      <c r="A129" s="13" t="s">
        <v>191</v>
      </c>
      <c r="B129" s="57" t="s">
        <v>189</v>
      </c>
      <c r="C129" s="35">
        <v>2064431</v>
      </c>
      <c r="D129" s="78"/>
    </row>
    <row r="130" spans="1:4" ht="27.75" customHeight="1" thickBot="1" x14ac:dyDescent="0.3">
      <c r="A130" s="14" t="s">
        <v>277</v>
      </c>
      <c r="B130" s="101" t="s">
        <v>275</v>
      </c>
      <c r="C130" s="26">
        <f>C131</f>
        <v>102040</v>
      </c>
      <c r="D130" s="78"/>
    </row>
    <row r="131" spans="1:4" ht="27.75" customHeight="1" thickBot="1" x14ac:dyDescent="0.3">
      <c r="A131" s="13" t="s">
        <v>278</v>
      </c>
      <c r="B131" s="102" t="s">
        <v>276</v>
      </c>
      <c r="C131" s="35">
        <v>102040</v>
      </c>
      <c r="D131" s="81"/>
    </row>
    <row r="132" spans="1:4" ht="27.75" customHeight="1" thickBot="1" x14ac:dyDescent="0.3">
      <c r="A132" s="14" t="s">
        <v>311</v>
      </c>
      <c r="B132" s="115" t="s">
        <v>309</v>
      </c>
      <c r="C132" s="26">
        <f>C133</f>
        <v>5531.67</v>
      </c>
      <c r="D132" s="81"/>
    </row>
    <row r="133" spans="1:4" ht="27.75" customHeight="1" thickBot="1" x14ac:dyDescent="0.3">
      <c r="A133" s="13" t="s">
        <v>312</v>
      </c>
      <c r="B133" s="116" t="s">
        <v>310</v>
      </c>
      <c r="C133" s="35">
        <v>5531.67</v>
      </c>
      <c r="D133" s="81"/>
    </row>
    <row r="134" spans="1:4" ht="15.75" thickBot="1" x14ac:dyDescent="0.3">
      <c r="A134" s="14" t="s">
        <v>124</v>
      </c>
      <c r="B134" s="56" t="s">
        <v>92</v>
      </c>
      <c r="C134" s="26">
        <f>C135</f>
        <v>182592735</v>
      </c>
    </row>
    <row r="135" spans="1:4" ht="15.75" thickBot="1" x14ac:dyDescent="0.3">
      <c r="A135" s="15" t="s">
        <v>125</v>
      </c>
      <c r="B135" s="10" t="s">
        <v>93</v>
      </c>
      <c r="C135" s="35">
        <v>182592735</v>
      </c>
      <c r="D135" s="80"/>
    </row>
    <row r="136" spans="1:4" x14ac:dyDescent="0.25">
      <c r="A136" s="135" t="s">
        <v>126</v>
      </c>
      <c r="B136" s="147" t="s">
        <v>94</v>
      </c>
      <c r="C136" s="141">
        <f>C139+C145+C149+C151+C153+C155+C157</f>
        <v>359156488</v>
      </c>
    </row>
    <row r="137" spans="1:4" ht="3.75" customHeight="1" x14ac:dyDescent="0.25">
      <c r="A137" s="136"/>
      <c r="B137" s="148"/>
      <c r="C137" s="142"/>
    </row>
    <row r="138" spans="1:4" ht="0.75" customHeight="1" thickBot="1" x14ac:dyDescent="0.3">
      <c r="A138" s="137"/>
      <c r="B138" s="149"/>
      <c r="C138" s="143"/>
    </row>
    <row r="139" spans="1:4" x14ac:dyDescent="0.25">
      <c r="A139" s="138" t="s">
        <v>127</v>
      </c>
      <c r="B139" s="150" t="s">
        <v>95</v>
      </c>
      <c r="C139" s="144">
        <f>C142</f>
        <v>86027</v>
      </c>
    </row>
    <row r="140" spans="1:4" x14ac:dyDescent="0.25">
      <c r="A140" s="139"/>
      <c r="B140" s="151"/>
      <c r="C140" s="145"/>
    </row>
    <row r="141" spans="1:4" ht="17.25" customHeight="1" thickBot="1" x14ac:dyDescent="0.3">
      <c r="A141" s="140"/>
      <c r="B141" s="152"/>
      <c r="C141" s="146"/>
    </row>
    <row r="142" spans="1:4" x14ac:dyDescent="0.25">
      <c r="A142" s="138" t="s">
        <v>128</v>
      </c>
      <c r="B142" s="150" t="s">
        <v>96</v>
      </c>
      <c r="C142" s="129">
        <v>86027</v>
      </c>
    </row>
    <row r="143" spans="1:4" x14ac:dyDescent="0.25">
      <c r="A143" s="139"/>
      <c r="B143" s="151"/>
      <c r="C143" s="130"/>
    </row>
    <row r="144" spans="1:4" ht="15.75" thickBot="1" x14ac:dyDescent="0.3">
      <c r="A144" s="140"/>
      <c r="B144" s="152"/>
      <c r="C144" s="131"/>
    </row>
    <row r="145" spans="1:4" x14ac:dyDescent="0.25">
      <c r="A145" s="138" t="s">
        <v>129</v>
      </c>
      <c r="B145" s="150" t="s">
        <v>97</v>
      </c>
      <c r="C145" s="144">
        <f>C148</f>
        <v>3896689</v>
      </c>
    </row>
    <row r="146" spans="1:4" x14ac:dyDescent="0.25">
      <c r="A146" s="139"/>
      <c r="B146" s="151"/>
      <c r="C146" s="145"/>
    </row>
    <row r="147" spans="1:4" ht="8.25" customHeight="1" thickBot="1" x14ac:dyDescent="0.3">
      <c r="A147" s="140"/>
      <c r="B147" s="152"/>
      <c r="C147" s="146"/>
    </row>
    <row r="148" spans="1:4" ht="41.25" customHeight="1" thickBot="1" x14ac:dyDescent="0.3">
      <c r="A148" s="21" t="s">
        <v>130</v>
      </c>
      <c r="B148" s="11" t="s">
        <v>98</v>
      </c>
      <c r="C148" s="35">
        <v>3896689</v>
      </c>
      <c r="D148" s="122"/>
    </row>
    <row r="149" spans="1:4" ht="50.25" customHeight="1" thickBot="1" x14ac:dyDescent="0.3">
      <c r="A149" s="64" t="s">
        <v>216</v>
      </c>
      <c r="B149" s="11" t="s">
        <v>217</v>
      </c>
      <c r="C149" s="35">
        <f>C150</f>
        <v>11266258</v>
      </c>
    </row>
    <row r="150" spans="1:4" ht="49.5" customHeight="1" thickBot="1" x14ac:dyDescent="0.3">
      <c r="A150" s="64" t="s">
        <v>215</v>
      </c>
      <c r="B150" s="11" t="s">
        <v>220</v>
      </c>
      <c r="C150" s="35">
        <v>11266258</v>
      </c>
      <c r="D150" s="65"/>
    </row>
    <row r="151" spans="1:4" ht="40.5" customHeight="1" thickBot="1" x14ac:dyDescent="0.3">
      <c r="A151" s="51" t="s">
        <v>181</v>
      </c>
      <c r="B151" s="11" t="s">
        <v>221</v>
      </c>
      <c r="C151" s="24">
        <f>C152</f>
        <v>17622096</v>
      </c>
    </row>
    <row r="152" spans="1:4" ht="40.5" customHeight="1" thickBot="1" x14ac:dyDescent="0.3">
      <c r="A152" s="51" t="s">
        <v>182</v>
      </c>
      <c r="B152" s="11" t="s">
        <v>222</v>
      </c>
      <c r="C152" s="35">
        <v>17622096</v>
      </c>
    </row>
    <row r="153" spans="1:4" ht="54.75" customHeight="1" thickBot="1" x14ac:dyDescent="0.3">
      <c r="A153" s="51" t="s">
        <v>177</v>
      </c>
      <c r="B153" s="11" t="s">
        <v>179</v>
      </c>
      <c r="C153" s="35">
        <f>C154</f>
        <v>12366358</v>
      </c>
    </row>
    <row r="154" spans="1:4" ht="50.25" customHeight="1" thickBot="1" x14ac:dyDescent="0.3">
      <c r="A154" s="51" t="s">
        <v>178</v>
      </c>
      <c r="B154" s="11" t="s">
        <v>180</v>
      </c>
      <c r="C154" s="35">
        <v>12366358</v>
      </c>
    </row>
    <row r="155" spans="1:4" ht="24.75" thickBot="1" x14ac:dyDescent="0.3">
      <c r="A155" s="51" t="s">
        <v>230</v>
      </c>
      <c r="B155" s="86" t="s">
        <v>232</v>
      </c>
      <c r="C155" s="35">
        <f>C156</f>
        <v>966000</v>
      </c>
      <c r="D155" s="67"/>
    </row>
    <row r="156" spans="1:4" ht="24.75" thickBot="1" x14ac:dyDescent="0.3">
      <c r="A156" s="51" t="s">
        <v>231</v>
      </c>
      <c r="B156" s="86" t="s">
        <v>233</v>
      </c>
      <c r="C156" s="35">
        <v>966000</v>
      </c>
      <c r="D156" s="80"/>
    </row>
    <row r="157" spans="1:4" ht="15.75" thickBot="1" x14ac:dyDescent="0.3">
      <c r="A157" s="20" t="s">
        <v>131</v>
      </c>
      <c r="B157" s="12" t="s">
        <v>99</v>
      </c>
      <c r="C157" s="25">
        <f>C158</f>
        <v>312953060</v>
      </c>
    </row>
    <row r="158" spans="1:4" ht="15.75" thickBot="1" x14ac:dyDescent="0.3">
      <c r="A158" s="21" t="s">
        <v>132</v>
      </c>
      <c r="B158" s="11" t="s">
        <v>100</v>
      </c>
      <c r="C158" s="24">
        <f>C159+C160+C161+C164+C167+C170+C173+C174+C177+C180+C183+C186+C189+C192+C195+C198+C201+C204+C207+C210</f>
        <v>312953060</v>
      </c>
    </row>
    <row r="159" spans="1:4" ht="48.75" thickBot="1" x14ac:dyDescent="0.3">
      <c r="A159" s="21" t="s">
        <v>133</v>
      </c>
      <c r="B159" s="11" t="s">
        <v>101</v>
      </c>
      <c r="C159" s="35">
        <v>34810</v>
      </c>
    </row>
    <row r="160" spans="1:4" ht="36.75" thickBot="1" x14ac:dyDescent="0.3">
      <c r="A160" s="21" t="s">
        <v>133</v>
      </c>
      <c r="B160" s="11" t="s">
        <v>102</v>
      </c>
      <c r="C160" s="35">
        <v>655425</v>
      </c>
    </row>
    <row r="161" spans="1:4" ht="56.25" customHeight="1" x14ac:dyDescent="0.25">
      <c r="A161" s="138" t="s">
        <v>133</v>
      </c>
      <c r="B161" s="150" t="s">
        <v>103</v>
      </c>
      <c r="C161" s="129">
        <v>243475476</v>
      </c>
    </row>
    <row r="162" spans="1:4" x14ac:dyDescent="0.25">
      <c r="A162" s="139"/>
      <c r="B162" s="151"/>
      <c r="C162" s="130"/>
    </row>
    <row r="163" spans="1:4" ht="22.5" customHeight="1" thickBot="1" x14ac:dyDescent="0.3">
      <c r="A163" s="140"/>
      <c r="B163" s="152"/>
      <c r="C163" s="131"/>
      <c r="D163" s="81"/>
    </row>
    <row r="164" spans="1:4" ht="18" customHeight="1" x14ac:dyDescent="0.25">
      <c r="A164" s="138" t="s">
        <v>133</v>
      </c>
      <c r="B164" s="150" t="s">
        <v>104</v>
      </c>
      <c r="C164" s="129">
        <v>21968181</v>
      </c>
    </row>
    <row r="165" spans="1:4" x14ac:dyDescent="0.25">
      <c r="A165" s="139"/>
      <c r="B165" s="151"/>
      <c r="C165" s="130"/>
    </row>
    <row r="166" spans="1:4" ht="33.75" customHeight="1" thickBot="1" x14ac:dyDescent="0.3">
      <c r="A166" s="140"/>
      <c r="B166" s="152"/>
      <c r="C166" s="131"/>
      <c r="D166" s="80"/>
    </row>
    <row r="167" spans="1:4" x14ac:dyDescent="0.25">
      <c r="A167" s="138" t="s">
        <v>133</v>
      </c>
      <c r="B167" s="150" t="s">
        <v>105</v>
      </c>
      <c r="C167" s="129">
        <v>115106</v>
      </c>
    </row>
    <row r="168" spans="1:4" x14ac:dyDescent="0.25">
      <c r="A168" s="139"/>
      <c r="B168" s="151"/>
      <c r="C168" s="130"/>
    </row>
    <row r="169" spans="1:4" ht="4.5" customHeight="1" thickBot="1" x14ac:dyDescent="0.3">
      <c r="A169" s="140"/>
      <c r="B169" s="152"/>
      <c r="C169" s="131"/>
    </row>
    <row r="170" spans="1:4" x14ac:dyDescent="0.25">
      <c r="A170" s="138" t="s">
        <v>133</v>
      </c>
      <c r="B170" s="150" t="s">
        <v>106</v>
      </c>
      <c r="C170" s="129">
        <v>2088600</v>
      </c>
    </row>
    <row r="171" spans="1:4" ht="17.25" customHeight="1" x14ac:dyDescent="0.25">
      <c r="A171" s="139"/>
      <c r="B171" s="151"/>
      <c r="C171" s="130"/>
    </row>
    <row r="172" spans="1:4" ht="15.75" thickBot="1" x14ac:dyDescent="0.3">
      <c r="A172" s="140"/>
      <c r="B172" s="152"/>
      <c r="C172" s="131"/>
    </row>
    <row r="173" spans="1:4" ht="48.75" thickBot="1" x14ac:dyDescent="0.3">
      <c r="A173" s="43" t="s">
        <v>133</v>
      </c>
      <c r="B173" s="45" t="s">
        <v>223</v>
      </c>
      <c r="C173" s="85">
        <v>125385</v>
      </c>
      <c r="D173" s="80"/>
    </row>
    <row r="174" spans="1:4" x14ac:dyDescent="0.25">
      <c r="A174" s="138" t="s">
        <v>133</v>
      </c>
      <c r="B174" s="150" t="s">
        <v>107</v>
      </c>
      <c r="C174" s="129">
        <v>279043</v>
      </c>
    </row>
    <row r="175" spans="1:4" x14ac:dyDescent="0.25">
      <c r="A175" s="139"/>
      <c r="B175" s="151"/>
      <c r="C175" s="130"/>
    </row>
    <row r="176" spans="1:4" ht="41.25" customHeight="1" thickBot="1" x14ac:dyDescent="0.3">
      <c r="A176" s="140"/>
      <c r="B176" s="152"/>
      <c r="C176" s="131"/>
      <c r="D176" s="80"/>
    </row>
    <row r="177" spans="1:5" x14ac:dyDescent="0.25">
      <c r="A177" s="138" t="s">
        <v>133</v>
      </c>
      <c r="B177" s="150" t="s">
        <v>108</v>
      </c>
      <c r="C177" s="129">
        <v>348100</v>
      </c>
    </row>
    <row r="178" spans="1:5" x14ac:dyDescent="0.25">
      <c r="A178" s="139"/>
      <c r="B178" s="151"/>
      <c r="C178" s="130"/>
    </row>
    <row r="179" spans="1:5" ht="15.75" customHeight="1" thickBot="1" x14ac:dyDescent="0.3">
      <c r="A179" s="140"/>
      <c r="B179" s="152"/>
      <c r="C179" s="131"/>
    </row>
    <row r="180" spans="1:5" x14ac:dyDescent="0.25">
      <c r="A180" s="138" t="s">
        <v>133</v>
      </c>
      <c r="B180" s="150" t="s">
        <v>109</v>
      </c>
      <c r="C180" s="129">
        <v>1044300</v>
      </c>
    </row>
    <row r="181" spans="1:5" ht="17.25" customHeight="1" x14ac:dyDescent="0.25">
      <c r="A181" s="139"/>
      <c r="B181" s="151"/>
      <c r="C181" s="130"/>
    </row>
    <row r="182" spans="1:5" ht="18.75" customHeight="1" thickBot="1" x14ac:dyDescent="0.3">
      <c r="A182" s="140"/>
      <c r="B182" s="152"/>
      <c r="C182" s="131"/>
    </row>
    <row r="183" spans="1:5" x14ac:dyDescent="0.25">
      <c r="A183" s="138" t="s">
        <v>133</v>
      </c>
      <c r="B183" s="153" t="s">
        <v>110</v>
      </c>
      <c r="C183" s="129">
        <v>17582773</v>
      </c>
    </row>
    <row r="184" spans="1:5" ht="17.25" customHeight="1" x14ac:dyDescent="0.25">
      <c r="A184" s="139"/>
      <c r="B184" s="154"/>
      <c r="C184" s="130"/>
      <c r="E184" s="80"/>
    </row>
    <row r="185" spans="1:5" ht="41.25" customHeight="1" thickBot="1" x14ac:dyDescent="0.3">
      <c r="A185" s="140"/>
      <c r="B185" s="155"/>
      <c r="C185" s="131"/>
    </row>
    <row r="186" spans="1:5" x14ac:dyDescent="0.25">
      <c r="A186" s="138" t="s">
        <v>133</v>
      </c>
      <c r="B186" s="153" t="s">
        <v>111</v>
      </c>
      <c r="C186" s="132">
        <v>3953198</v>
      </c>
    </row>
    <row r="187" spans="1:5" x14ac:dyDescent="0.25">
      <c r="A187" s="139"/>
      <c r="B187" s="154"/>
      <c r="C187" s="133"/>
    </row>
    <row r="188" spans="1:5" ht="23.25" customHeight="1" thickBot="1" x14ac:dyDescent="0.3">
      <c r="A188" s="140"/>
      <c r="B188" s="155"/>
      <c r="C188" s="134"/>
      <c r="D188" s="122"/>
    </row>
    <row r="189" spans="1:5" x14ac:dyDescent="0.25">
      <c r="A189" s="138" t="s">
        <v>133</v>
      </c>
      <c r="B189" s="150" t="s">
        <v>112</v>
      </c>
      <c r="C189" s="129">
        <v>348100</v>
      </c>
    </row>
    <row r="190" spans="1:5" x14ac:dyDescent="0.25">
      <c r="A190" s="139"/>
      <c r="B190" s="151"/>
      <c r="C190" s="130"/>
    </row>
    <row r="191" spans="1:5" ht="15.75" thickBot="1" x14ac:dyDescent="0.3">
      <c r="A191" s="140"/>
      <c r="B191" s="152"/>
      <c r="C191" s="131"/>
    </row>
    <row r="192" spans="1:5" ht="29.25" customHeight="1" x14ac:dyDescent="0.25">
      <c r="A192" s="138" t="s">
        <v>133</v>
      </c>
      <c r="B192" s="150" t="s">
        <v>113</v>
      </c>
      <c r="C192" s="129">
        <v>348100</v>
      </c>
    </row>
    <row r="193" spans="1:3" x14ac:dyDescent="0.25">
      <c r="A193" s="139"/>
      <c r="B193" s="151"/>
      <c r="C193" s="130"/>
    </row>
    <row r="194" spans="1:3" ht="1.5" customHeight="1" thickBot="1" x14ac:dyDescent="0.3">
      <c r="A194" s="140"/>
      <c r="B194" s="152"/>
      <c r="C194" s="131"/>
    </row>
    <row r="195" spans="1:3" x14ac:dyDescent="0.25">
      <c r="A195" s="138" t="s">
        <v>133</v>
      </c>
      <c r="B195" s="150" t="s">
        <v>114</v>
      </c>
      <c r="C195" s="129">
        <v>10147452</v>
      </c>
    </row>
    <row r="196" spans="1:3" x14ac:dyDescent="0.25">
      <c r="A196" s="139"/>
      <c r="B196" s="151"/>
      <c r="C196" s="130"/>
    </row>
    <row r="197" spans="1:3" ht="17.25" customHeight="1" thickBot="1" x14ac:dyDescent="0.3">
      <c r="A197" s="140"/>
      <c r="B197" s="152"/>
      <c r="C197" s="131"/>
    </row>
    <row r="198" spans="1:3" x14ac:dyDescent="0.25">
      <c r="A198" s="138" t="s">
        <v>133</v>
      </c>
      <c r="B198" s="150" t="s">
        <v>115</v>
      </c>
      <c r="C198" s="129">
        <v>8081457</v>
      </c>
    </row>
    <row r="199" spans="1:3" x14ac:dyDescent="0.25">
      <c r="A199" s="139"/>
      <c r="B199" s="151"/>
      <c r="C199" s="130"/>
    </row>
    <row r="200" spans="1:3" ht="6.75" customHeight="1" thickBot="1" x14ac:dyDescent="0.3">
      <c r="A200" s="140"/>
      <c r="B200" s="152"/>
      <c r="C200" s="131"/>
    </row>
    <row r="201" spans="1:3" ht="24.75" thickBot="1" x14ac:dyDescent="0.3">
      <c r="A201" s="21" t="s">
        <v>133</v>
      </c>
      <c r="B201" s="11" t="s">
        <v>116</v>
      </c>
      <c r="C201" s="35">
        <v>407640</v>
      </c>
    </row>
    <row r="202" spans="1:3" ht="4.5" hidden="1" customHeight="1" thickBot="1" x14ac:dyDescent="0.3">
      <c r="A202" s="47"/>
      <c r="B202" s="50"/>
      <c r="C202" s="84"/>
    </row>
    <row r="203" spans="1:3" hidden="1" x14ac:dyDescent="0.3">
      <c r="A203" s="47"/>
      <c r="B203" s="50"/>
      <c r="C203" s="84"/>
    </row>
    <row r="204" spans="1:3" ht="53.25" customHeight="1" thickBot="1" x14ac:dyDescent="0.3">
      <c r="A204" s="55" t="s">
        <v>133</v>
      </c>
      <c r="B204" s="50" t="s">
        <v>224</v>
      </c>
      <c r="C204" s="84">
        <v>0</v>
      </c>
    </row>
    <row r="205" spans="1:3" ht="15.75" hidden="1" thickBot="1" x14ac:dyDescent="0.3">
      <c r="A205" s="55"/>
      <c r="B205" s="50"/>
      <c r="C205" s="84"/>
    </row>
    <row r="206" spans="1:3" ht="15.75" hidden="1" thickBot="1" x14ac:dyDescent="0.3">
      <c r="A206" s="55"/>
      <c r="B206" s="50"/>
      <c r="C206" s="84"/>
    </row>
    <row r="207" spans="1:3" x14ac:dyDescent="0.25">
      <c r="A207" s="138" t="s">
        <v>133</v>
      </c>
      <c r="B207" s="150" t="s">
        <v>117</v>
      </c>
      <c r="C207" s="129">
        <v>1834927</v>
      </c>
    </row>
    <row r="208" spans="1:3" x14ac:dyDescent="0.25">
      <c r="A208" s="139"/>
      <c r="B208" s="151"/>
      <c r="C208" s="130"/>
    </row>
    <row r="209" spans="1:5" ht="22.5" customHeight="1" thickBot="1" x14ac:dyDescent="0.3">
      <c r="A209" s="140"/>
      <c r="B209" s="152"/>
      <c r="C209" s="131"/>
      <c r="E209" s="121"/>
    </row>
    <row r="210" spans="1:5" x14ac:dyDescent="0.25">
      <c r="A210" s="138" t="s">
        <v>133</v>
      </c>
      <c r="B210" s="150" t="s">
        <v>141</v>
      </c>
      <c r="C210" s="129">
        <v>114987</v>
      </c>
    </row>
    <row r="211" spans="1:5" ht="14.25" customHeight="1" x14ac:dyDescent="0.25">
      <c r="A211" s="139"/>
      <c r="B211" s="151"/>
      <c r="C211" s="130"/>
    </row>
    <row r="212" spans="1:5" ht="47.25" customHeight="1" thickBot="1" x14ac:dyDescent="0.3">
      <c r="A212" s="140"/>
      <c r="B212" s="152"/>
      <c r="C212" s="131"/>
    </row>
    <row r="213" spans="1:5" ht="18.75" customHeight="1" thickBot="1" x14ac:dyDescent="0.3">
      <c r="A213" s="60" t="s">
        <v>196</v>
      </c>
      <c r="B213" s="12" t="s">
        <v>197</v>
      </c>
      <c r="C213" s="61">
        <f>C214+C216</f>
        <v>2291689</v>
      </c>
    </row>
    <row r="214" spans="1:5" ht="42" customHeight="1" thickBot="1" x14ac:dyDescent="0.3">
      <c r="A214" s="99" t="s">
        <v>281</v>
      </c>
      <c r="B214" s="12" t="s">
        <v>297</v>
      </c>
      <c r="C214" s="100">
        <f>C215</f>
        <v>1045805</v>
      </c>
      <c r="D214" s="80"/>
    </row>
    <row r="215" spans="1:5" ht="51" customHeight="1" thickBot="1" x14ac:dyDescent="0.3">
      <c r="A215" s="99" t="s">
        <v>280</v>
      </c>
      <c r="B215" s="11" t="s">
        <v>282</v>
      </c>
      <c r="C215" s="103">
        <v>1045805</v>
      </c>
      <c r="D215" s="80"/>
    </row>
    <row r="216" spans="1:5" ht="24.75" customHeight="1" thickBot="1" x14ac:dyDescent="0.3">
      <c r="A216" s="117" t="s">
        <v>319</v>
      </c>
      <c r="B216" s="12" t="s">
        <v>321</v>
      </c>
      <c r="C216" s="119">
        <f>C217</f>
        <v>1245884</v>
      </c>
      <c r="D216" s="80"/>
    </row>
    <row r="217" spans="1:5" ht="28.5" customHeight="1" thickBot="1" x14ac:dyDescent="0.3">
      <c r="A217" s="117" t="s">
        <v>320</v>
      </c>
      <c r="B217" s="11" t="s">
        <v>322</v>
      </c>
      <c r="C217" s="120">
        <v>1245884</v>
      </c>
      <c r="D217" s="80"/>
    </row>
    <row r="218" spans="1:5" ht="18.75" customHeight="1" thickBot="1" x14ac:dyDescent="0.3">
      <c r="A218" s="62" t="s">
        <v>198</v>
      </c>
      <c r="B218" s="12" t="s">
        <v>199</v>
      </c>
      <c r="C218" s="63">
        <f>C219</f>
        <v>3699894</v>
      </c>
    </row>
    <row r="219" spans="1:5" ht="26.25" customHeight="1" thickBot="1" x14ac:dyDescent="0.3">
      <c r="A219" s="68" t="s">
        <v>236</v>
      </c>
      <c r="B219" s="11" t="s">
        <v>235</v>
      </c>
      <c r="C219" s="95">
        <f>C220</f>
        <v>3699894</v>
      </c>
    </row>
    <row r="220" spans="1:5" ht="26.25" customHeight="1" thickBot="1" x14ac:dyDescent="0.3">
      <c r="A220" s="68" t="s">
        <v>237</v>
      </c>
      <c r="B220" s="11" t="s">
        <v>235</v>
      </c>
      <c r="C220" s="69">
        <v>3699894</v>
      </c>
      <c r="D220" s="96"/>
    </row>
    <row r="221" spans="1:5" ht="26.25" customHeight="1" thickBot="1" x14ac:dyDescent="0.3">
      <c r="A221" s="93" t="s">
        <v>265</v>
      </c>
      <c r="B221" s="12" t="s">
        <v>261</v>
      </c>
      <c r="C221" s="90">
        <f>C222</f>
        <v>0.96</v>
      </c>
    </row>
    <row r="222" spans="1:5" ht="52.5" customHeight="1" thickBot="1" x14ac:dyDescent="0.3">
      <c r="A222" s="94" t="s">
        <v>266</v>
      </c>
      <c r="B222" s="11" t="s">
        <v>262</v>
      </c>
      <c r="C222" s="91">
        <f>C223</f>
        <v>0.96</v>
      </c>
    </row>
    <row r="223" spans="1:5" ht="49.5" customHeight="1" thickBot="1" x14ac:dyDescent="0.3">
      <c r="A223" s="94" t="s">
        <v>267</v>
      </c>
      <c r="B223" s="11" t="s">
        <v>263</v>
      </c>
      <c r="C223" s="91">
        <f>C224</f>
        <v>0.96</v>
      </c>
    </row>
    <row r="224" spans="1:5" ht="38.25" customHeight="1" thickBot="1" x14ac:dyDescent="0.3">
      <c r="A224" s="94" t="s">
        <v>268</v>
      </c>
      <c r="B224" s="11" t="s">
        <v>264</v>
      </c>
      <c r="C224" s="91">
        <v>0.96</v>
      </c>
      <c r="D224" s="22"/>
    </row>
    <row r="225" spans="1:6" ht="30" customHeight="1" thickBot="1" x14ac:dyDescent="0.3">
      <c r="A225" s="38" t="s">
        <v>144</v>
      </c>
      <c r="B225" s="12" t="s">
        <v>145</v>
      </c>
      <c r="C225" s="39">
        <f>C226</f>
        <v>-1335055.3700000001</v>
      </c>
    </row>
    <row r="226" spans="1:6" ht="40.5" customHeight="1" thickBot="1" x14ac:dyDescent="0.3">
      <c r="A226" s="66" t="s">
        <v>228</v>
      </c>
      <c r="B226" s="11" t="s">
        <v>226</v>
      </c>
      <c r="C226" s="95">
        <v>-1335055.3700000001</v>
      </c>
    </row>
    <row r="227" spans="1:6" ht="40.5" customHeight="1" thickBot="1" x14ac:dyDescent="0.3">
      <c r="A227" s="97" t="s">
        <v>271</v>
      </c>
      <c r="B227" s="11" t="s">
        <v>327</v>
      </c>
      <c r="C227" s="98">
        <v>-3.31</v>
      </c>
    </row>
    <row r="228" spans="1:6" ht="38.25" customHeight="1" thickBot="1" x14ac:dyDescent="0.3">
      <c r="A228" s="66" t="s">
        <v>229</v>
      </c>
      <c r="B228" s="11" t="s">
        <v>227</v>
      </c>
      <c r="C228" s="95">
        <v>-1335052.06</v>
      </c>
      <c r="D228" s="22"/>
    </row>
    <row r="229" spans="1:6" ht="15.75" thickBot="1" x14ac:dyDescent="0.3">
      <c r="A229" s="4"/>
      <c r="B229" s="12" t="s">
        <v>118</v>
      </c>
      <c r="C229" s="25">
        <f>C11+C112</f>
        <v>821002358.71000004</v>
      </c>
    </row>
    <row r="230" spans="1:6" x14ac:dyDescent="0.25">
      <c r="A230" s="5"/>
      <c r="C230" s="22"/>
    </row>
    <row r="231" spans="1:6" x14ac:dyDescent="0.25">
      <c r="C231" s="19"/>
    </row>
    <row r="232" spans="1:6" x14ac:dyDescent="0.25">
      <c r="C232" s="19"/>
    </row>
    <row r="234" spans="1:6" x14ac:dyDescent="0.25">
      <c r="F234" s="19"/>
    </row>
    <row r="235" spans="1:6" x14ac:dyDescent="0.25">
      <c r="A235" s="19"/>
    </row>
  </sheetData>
  <mergeCells count="61">
    <mergeCell ref="B1:C1"/>
    <mergeCell ref="B2:C2"/>
    <mergeCell ref="B3:C3"/>
    <mergeCell ref="A7:C7"/>
    <mergeCell ref="A198:A200"/>
    <mergeCell ref="B198:B200"/>
    <mergeCell ref="A170:A172"/>
    <mergeCell ref="B170:B172"/>
    <mergeCell ref="A174:A176"/>
    <mergeCell ref="A177:A179"/>
    <mergeCell ref="B177:B179"/>
    <mergeCell ref="B186:B188"/>
    <mergeCell ref="A186:A188"/>
    <mergeCell ref="B167:B169"/>
    <mergeCell ref="B139:B141"/>
    <mergeCell ref="B142:B144"/>
    <mergeCell ref="A210:A212"/>
    <mergeCell ref="B210:B212"/>
    <mergeCell ref="A189:A191"/>
    <mergeCell ref="B189:B191"/>
    <mergeCell ref="A192:A194"/>
    <mergeCell ref="B192:B194"/>
    <mergeCell ref="A195:A197"/>
    <mergeCell ref="B195:B197"/>
    <mergeCell ref="A161:A163"/>
    <mergeCell ref="A164:A166"/>
    <mergeCell ref="A167:A169"/>
    <mergeCell ref="B180:B182"/>
    <mergeCell ref="A207:A209"/>
    <mergeCell ref="B207:B209"/>
    <mergeCell ref="A183:A185"/>
    <mergeCell ref="B183:B185"/>
    <mergeCell ref="A180:A182"/>
    <mergeCell ref="C174:C176"/>
    <mergeCell ref="C177:C179"/>
    <mergeCell ref="C180:C182"/>
    <mergeCell ref="B161:B163"/>
    <mergeCell ref="B164:B166"/>
    <mergeCell ref="B174:B176"/>
    <mergeCell ref="C161:C163"/>
    <mergeCell ref="C164:C166"/>
    <mergeCell ref="C167:C169"/>
    <mergeCell ref="C170:C172"/>
    <mergeCell ref="A136:A138"/>
    <mergeCell ref="A142:A144"/>
    <mergeCell ref="A145:A147"/>
    <mergeCell ref="C136:C138"/>
    <mergeCell ref="C139:C141"/>
    <mergeCell ref="C142:C144"/>
    <mergeCell ref="C145:C147"/>
    <mergeCell ref="B136:B138"/>
    <mergeCell ref="A139:A141"/>
    <mergeCell ref="B145:B147"/>
    <mergeCell ref="C195:C197"/>
    <mergeCell ref="C183:C185"/>
    <mergeCell ref="C198:C200"/>
    <mergeCell ref="C207:C209"/>
    <mergeCell ref="C210:C212"/>
    <mergeCell ref="C192:C194"/>
    <mergeCell ref="C186:C188"/>
    <mergeCell ref="C189:C191"/>
  </mergeCells>
  <pageMargins left="0.70866141732283472" right="0.31496062992125984" top="0.74803149606299213" bottom="0.74803149606299213" header="0.31496062992125984" footer="0.31496062992125984"/>
  <pageSetup paperSize="9" scale="74" fitToHeight="0" orientation="portrait" r:id="rId1"/>
  <rowBreaks count="3" manualBreakCount="3">
    <brk id="107" max="16383" man="1"/>
    <brk id="144" max="16383" man="1"/>
    <brk id="1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2024-01-15T06:09:47Z</cp:lastPrinted>
  <dcterms:created xsi:type="dcterms:W3CDTF">2018-01-17T07:28:52Z</dcterms:created>
  <dcterms:modified xsi:type="dcterms:W3CDTF">2024-01-15T14:08:39Z</dcterms:modified>
</cp:coreProperties>
</file>