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         №   уточнение июнь\"/>
    </mc:Choice>
  </mc:AlternateContent>
  <xr:revisionPtr revIDLastSave="0" documentId="8_{5FE97CB2-B32D-4584-9410-898CC481B56A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6" i="1" l="1"/>
  <c r="C136" i="1"/>
  <c r="D12" i="1" l="1"/>
  <c r="C12" i="1"/>
  <c r="D87" i="1"/>
  <c r="C87" i="1"/>
  <c r="D79" i="1" l="1"/>
  <c r="C79" i="1"/>
  <c r="D102" i="1" l="1"/>
  <c r="C102" i="1"/>
  <c r="C125" i="1" l="1"/>
  <c r="D32" i="1" l="1"/>
  <c r="C32" i="1"/>
  <c r="D92" i="1" l="1"/>
  <c r="C92" i="1"/>
  <c r="D90" i="1"/>
  <c r="D89" i="1" s="1"/>
  <c r="C90" i="1"/>
  <c r="C89" i="1" s="1"/>
  <c r="D71" i="1" l="1"/>
  <c r="C71" i="1"/>
  <c r="D22" i="1" l="1"/>
  <c r="C22" i="1"/>
  <c r="D129" i="1" l="1"/>
  <c r="D131" i="1"/>
  <c r="D119" i="1"/>
  <c r="D125" i="1"/>
  <c r="C129" i="1" l="1"/>
  <c r="C131" i="1"/>
  <c r="C119" i="1"/>
  <c r="D104" i="1" l="1"/>
  <c r="C104" i="1"/>
  <c r="C135" i="1" l="1"/>
  <c r="C116" i="1" s="1"/>
  <c r="D106" i="1" l="1"/>
  <c r="D101" i="1" s="1"/>
  <c r="C106" i="1"/>
  <c r="C101" i="1" s="1"/>
  <c r="D85" i="1" l="1"/>
  <c r="C85" i="1"/>
  <c r="D83" i="1"/>
  <c r="C83" i="1"/>
  <c r="D81" i="1"/>
  <c r="C81" i="1"/>
  <c r="D77" i="1"/>
  <c r="C77" i="1"/>
  <c r="D75" i="1"/>
  <c r="C75" i="1"/>
  <c r="D73" i="1"/>
  <c r="C73" i="1"/>
  <c r="D69" i="1"/>
  <c r="C69" i="1"/>
  <c r="D67" i="1"/>
  <c r="C67" i="1"/>
  <c r="D65" i="1"/>
  <c r="C65" i="1"/>
  <c r="C64" i="1" l="1"/>
  <c r="D64" i="1"/>
  <c r="D62" i="1"/>
  <c r="D61" i="1" s="1"/>
  <c r="D60" i="1" s="1"/>
  <c r="C62" i="1"/>
  <c r="C61" i="1" s="1"/>
  <c r="C60" i="1" s="1"/>
  <c r="C34" i="1" l="1"/>
  <c r="D26" i="1" l="1"/>
  <c r="C26" i="1"/>
  <c r="D24" i="1"/>
  <c r="C24" i="1"/>
  <c r="D20" i="1"/>
  <c r="C20" i="1"/>
  <c r="C19" i="1" l="1"/>
  <c r="D48" i="1" l="1"/>
  <c r="D54" i="1" l="1"/>
  <c r="D51" i="1" s="1"/>
  <c r="D50" i="1" s="1"/>
  <c r="C54" i="1"/>
  <c r="C51" i="1" s="1"/>
  <c r="C50" i="1" s="1"/>
  <c r="D135" i="1" l="1"/>
  <c r="D133" i="1"/>
  <c r="C133" i="1"/>
  <c r="D116" i="1" l="1"/>
  <c r="D97" i="1"/>
  <c r="D96" i="1" s="1"/>
  <c r="C97" i="1"/>
  <c r="C96" i="1" s="1"/>
  <c r="C95" i="1" s="1"/>
  <c r="D95" i="1" l="1"/>
  <c r="D94" i="1" s="1"/>
  <c r="C94" i="1"/>
  <c r="D11" i="1"/>
  <c r="C11" i="1"/>
  <c r="D45" i="1" l="1"/>
  <c r="C45" i="1"/>
  <c r="D58" i="1"/>
  <c r="D57" i="1" s="1"/>
  <c r="D56" i="1" s="1"/>
  <c r="D41" i="1"/>
  <c r="D40" i="1" s="1"/>
  <c r="D38" i="1"/>
  <c r="D36" i="1"/>
  <c r="D30" i="1"/>
  <c r="D19" i="1"/>
  <c r="D18" i="1" s="1"/>
  <c r="C58" i="1"/>
  <c r="C57" i="1" s="1"/>
  <c r="C56" i="1" s="1"/>
  <c r="C48" i="1"/>
  <c r="C41" i="1"/>
  <c r="C40" i="1" s="1"/>
  <c r="C36" i="1"/>
  <c r="C38" i="1"/>
  <c r="C30" i="1"/>
  <c r="C18" i="1"/>
  <c r="D29" i="1" l="1"/>
  <c r="D28" i="1" s="1"/>
  <c r="C29" i="1"/>
  <c r="C28" i="1" s="1"/>
  <c r="D44" i="1"/>
  <c r="D43" i="1" s="1"/>
  <c r="C44" i="1"/>
  <c r="C43" i="1" s="1"/>
  <c r="C10" i="1" l="1"/>
  <c r="C188" i="1" s="1"/>
  <c r="D10" i="1"/>
  <c r="D188" i="1" s="1"/>
</calcChain>
</file>

<file path=xl/sharedStrings.xml><?xml version="1.0" encoding="utf-8"?>
<sst xmlns="http://schemas.openxmlformats.org/spreadsheetml/2006/main" count="263" uniqueCount="241">
  <si>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</si>
  <si>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</si>
  <si>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</si>
  <si>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</si>
  <si>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</si>
  <si>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</si>
  <si>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</si>
  <si>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</si>
  <si>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</si>
  <si>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</si>
  <si>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</si>
  <si>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</si>
  <si>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</si>
  <si>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</si>
  <si>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</si>
  <si>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</si>
  <si>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</si>
  <si>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</si>
  <si>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</si>
  <si>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</si>
  <si>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</si>
  <si>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</si>
  <si>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</si>
  <si>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</si>
  <si>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</si>
  <si>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</si>
  <si>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</si>
  <si>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</si>
  <si>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</si>
  <si>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</si>
  <si>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</si>
  <si>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</si>
  <si>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</si>
  <si>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</si>
  <si>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</si>
  <si>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</si>
  <si>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</si>
  <si>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</si>
  <si>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</si>
  <si>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</si>
  <si>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</si>
  <si>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</si>
  <si>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</si>
  <si>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</si>
  <si>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</si>
  <si>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</si>
  <si>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</si>
  <si>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</si>
  <si>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</si>
  <si>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</si>
  <si>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</si>
  <si>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</si>
  <si>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</si>
  <si>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</si>
  <si>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</si>
  <si>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</si>
  <si>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</si>
  <si>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</si>
  <si>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</si>
  <si>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</si>
  <si>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</si>
  <si>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</si>
  <si>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</si>
  <si>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</si>
  <si>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</si>
  <si>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</si>
  <si>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</si>
  <si>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</si>
  <si>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</si>
  <si>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</si>
  <si>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</si>
  <si>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</si>
  <si>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</si>
  <si>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</si>
  <si>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</si>
  <si>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</si>
  <si>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</si>
  <si>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</si>
  <si>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</si>
  <si>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</si>
  <si>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</si>
  <si>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</si>
  <si>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</si>
  <si>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</si>
  <si>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</si>
  <si>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</si>
  <si>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</si>
  <si>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</si>
  <si>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</si>
  <si>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</si>
  <si>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</si>
  <si>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</si>
  <si>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</si>
  <si>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</si>
  <si>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</si>
  <si>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</si>
  <si>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</si>
  <si>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</si>
  <si>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</si>
  <si>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</si>
  <si>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</si>
  <si>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</si>
  <si>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</si>
  <si>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</si>
  <si>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</si>
  <si>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</si>
  <si>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</si>
  <si>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</si>
  <si>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</si>
  <si>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</si>
  <si>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</si>
  <si>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</si>
  <si>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</si>
  <si>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</si>
  <si>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</si>
  <si>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</si>
  <si>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</si>
  <si>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</si>
  <si>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</si>
  <si>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</si>
  <si>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</si>
  <si>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</si>
  <si>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</si>
  <si>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</si>
  <si>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</si>
  <si>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</si>
  <si>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</si>
  <si>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</si>
  <si>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</si>
  <si>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</si>
  <si>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</si>
  <si>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</si>
  <si>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</si>
  <si>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</si>
  <si>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</si>
  <si>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</si>
  <si>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</si>
  <si>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</si>
  <si>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</si>
  <si>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</si>
  <si>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</si>
  <si>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</si>
  <si>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</si>
  <si>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</si>
  <si>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</si>
  <si>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</si>
  <si>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</si>
  <si>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</si>
  <si>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</si>
  <si>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</si>
  <si>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</si>
  <si>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</si>
  <si>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</si>
  <si>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</si>
  <si>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</si>
  <si>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</si>
  <si>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</si>
  <si>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</si>
  <si>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</si>
  <si>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</si>
  <si>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</si>
  <si>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</si>
  <si>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</si>
  <si>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</si>
  <si>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</si>
  <si>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</si>
  <si>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</si>
  <si>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</si>
  <si>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</si>
  <si>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</si>
  <si>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</si>
  <si>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</si>
  <si>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</si>
  <si>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</si>
  <si>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</si>
  <si>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</si>
  <si>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</si>
  <si>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</si>
  <si>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</si>
  <si>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</si>
  <si>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</si>
  <si>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</si>
  <si>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</si>
  <si>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</si>
  <si>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</si>
  <si>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</si>
  <si>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</si>
  <si>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</si>
  <si>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</si>
  <si>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</si>
  <si>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</si>
  <si>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</si>
  <si>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</si>
  <si>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</si>
  <si>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</si>
  <si>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</si>
  <si>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</si>
  <si>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</si>
  <si>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</si>
  <si>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</si>
  <si>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</si>
  <si>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</si>
  <si>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</si>
  <si>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</si>
  <si>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</si>
  <si>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</si>
  <si>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</si>
  <si>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Приложение №4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</si>
  <si>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</si>
  <si>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</si>
  <si>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</si>
  <si>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</si>
  <si>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</si>
  <si>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</si>
  <si>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</si>
  <si>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</si>
  <si>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</si>
  <si>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</si>
  <si>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</si>
  <si>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</si>
  <si>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</si>
  <si>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</si>
  <si>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</si>
  <si>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</si>
  <si>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</si>
  <si>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</si>
  <si>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 xml:space="preserve">                           Поступления доходов в бюджет муниципального района "Советский район" Курской области на 2025 -2026 годы</t>
  </si>
  <si>
    <t>Сумма на 2026 год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</si>
  <si>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</si>
  <si>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</si>
  <si>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</si>
  <si>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1 16 01160 01 0000 140</t>
  </si>
  <si>
    <t>1 16 01163 01 0000 140</t>
  </si>
  <si>
    <t>1 16 01330 00 0000  140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</si>
  <si>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</si>
  <si>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</si>
  <si>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</si>
  <si>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</si>
  <si>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</si>
  <si>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</si>
  <si>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17.06.2024г.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</si>
</sst>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5" fillId="0" borderId="0" xfId="0" applyFont="1"/>
    <xf numFmtId="0" fontId="4" fillId="0" borderId="0" xfId="0" applyFont="1"/>
    <xf numFmtId="0" fontId="1" fillId="0" borderId="0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6" xfId="0" applyFont="1" applyBorder="1"/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4" fontId="7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9"/>
  <sheetViews>
    <sheetView tabSelected="1" view="pageBreakPreview" zoomScaleNormal="100" zoomScaleSheetLayoutView="100" workbookViewId="0">
      <selection activeCell="B5" sqref="B5:D5"/>
    </sheetView>
  </sheetViews>
  <sheetFormatPr defaultRowHeight="15" x14ac:dyDescent="0.25"/>
  <cols>
    <col min="1" max="1" width="21.28515625" customWidth="1"/>
    <col min="2" max="2" width="46.42578125" customWidth="1"/>
    <col min="3" max="3" width="14.5703125" customWidth="1"/>
    <col min="4" max="4" width="13.85546875" customWidth="1"/>
    <col min="5" max="5" width="10" bestFit="1" customWidth="1"/>
  </cols>
  <sheetData>
    <row r="1" spans="1:4" x14ac:dyDescent="0.25">
      <c r="A1" s="13"/>
      <c r="B1" s="48" t="s">
        <v>207</v>
      </c>
      <c r="C1" s="48"/>
      <c r="D1" s="48"/>
    </row>
    <row r="2" spans="1:4" x14ac:dyDescent="0.25">
      <c r="A2" s="13"/>
      <c r="B2" s="48" t="s">
        <v>130</v>
      </c>
      <c r="C2" s="48"/>
      <c r="D2" s="48"/>
    </row>
    <row r="3" spans="1:4" x14ac:dyDescent="0.25">
      <c r="A3" s="13"/>
      <c r="B3" s="48" t="s">
        <v>131</v>
      </c>
      <c r="C3" s="48"/>
      <c r="D3" s="48"/>
    </row>
    <row r="4" spans="1:4" x14ac:dyDescent="0.25">
      <c r="A4" s="13"/>
      <c r="B4" s="24"/>
      <c r="C4" s="24"/>
      <c r="D4" s="24" t="s">
        <v>240</v>
      </c>
    </row>
    <row r="5" spans="1:4" x14ac:dyDescent="0.25">
      <c r="A5" s="13"/>
      <c r="B5" s="49"/>
      <c r="C5" s="50"/>
      <c r="D5" s="50"/>
    </row>
    <row r="6" spans="1:4" x14ac:dyDescent="0.25">
      <c r="A6" s="13"/>
      <c r="B6" s="25"/>
      <c r="C6" s="25"/>
      <c r="D6" s="13"/>
    </row>
    <row r="7" spans="1:4" ht="30" customHeight="1" x14ac:dyDescent="0.25">
      <c r="A7" s="72" t="s">
        <v>226</v>
      </c>
      <c r="B7" s="72"/>
      <c r="C7" s="72"/>
      <c r="D7" s="72"/>
    </row>
    <row r="8" spans="1:4" ht="12" customHeight="1" x14ac:dyDescent="0.25">
      <c r="A8" s="26"/>
      <c r="B8" s="26"/>
      <c r="C8" s="26"/>
      <c r="D8" s="10" t="s">
        <v>111</v>
      </c>
    </row>
    <row r="9" spans="1:4" ht="46.5" customHeight="1" x14ac:dyDescent="0.25">
      <c r="A9" s="27" t="s">
        <v>2</v>
      </c>
      <c r="B9" s="28" t="s">
        <v>1</v>
      </c>
      <c r="C9" s="29" t="s">
        <v>208</v>
      </c>
      <c r="D9" s="29" t="s">
        <v>227</v>
      </c>
    </row>
    <row r="10" spans="1:4" x14ac:dyDescent="0.25">
      <c r="A10" s="30" t="s">
        <v>0</v>
      </c>
      <c r="B10" s="31" t="s">
        <v>18</v>
      </c>
      <c r="C10" s="32">
        <f>C11+C18+C28+C40+C43+C50+C56+C60+C64</f>
        <v>230776273</v>
      </c>
      <c r="D10" s="32">
        <f>D11+D18+D28+D40+D43+D50+D56+D60+D64</f>
        <v>241385664</v>
      </c>
    </row>
    <row r="11" spans="1:4" x14ac:dyDescent="0.25">
      <c r="A11" s="30" t="s">
        <v>3</v>
      </c>
      <c r="B11" s="31" t="s">
        <v>19</v>
      </c>
      <c r="C11" s="32">
        <f>C12</f>
        <v>152609393</v>
      </c>
      <c r="D11" s="32">
        <f>D12</f>
        <v>162766581</v>
      </c>
    </row>
    <row r="12" spans="1:4" x14ac:dyDescent="0.25">
      <c r="A12" s="30" t="s">
        <v>4</v>
      </c>
      <c r="B12" s="31" t="s">
        <v>20</v>
      </c>
      <c r="C12" s="32">
        <f>C13+C14+C15+C16+C17</f>
        <v>152609393</v>
      </c>
      <c r="D12" s="32">
        <f>D13+D14+D15+D16+D17</f>
        <v>162766581</v>
      </c>
    </row>
    <row r="13" spans="1:4" ht="85.5" thickBot="1" x14ac:dyDescent="0.3">
      <c r="A13" s="33" t="s">
        <v>5</v>
      </c>
      <c r="B13" s="11" t="s">
        <v>237</v>
      </c>
      <c r="C13" s="34">
        <v>148042598</v>
      </c>
      <c r="D13" s="34">
        <v>157943891</v>
      </c>
    </row>
    <row r="14" spans="1:4" ht="96.75" thickBot="1" x14ac:dyDescent="0.3">
      <c r="A14" s="33" t="s">
        <v>6</v>
      </c>
      <c r="B14" s="2" t="s">
        <v>21</v>
      </c>
      <c r="C14" s="34">
        <v>2471327</v>
      </c>
      <c r="D14" s="34">
        <v>2641528</v>
      </c>
    </row>
    <row r="15" spans="1:4" ht="36.75" thickBot="1" x14ac:dyDescent="0.3">
      <c r="A15" s="33" t="s">
        <v>132</v>
      </c>
      <c r="B15" s="20" t="s">
        <v>22</v>
      </c>
      <c r="C15" s="34">
        <v>787748</v>
      </c>
      <c r="D15" s="34">
        <v>791577</v>
      </c>
    </row>
    <row r="16" spans="1:4" ht="109.5" customHeight="1" thickBot="1" x14ac:dyDescent="0.3">
      <c r="A16" s="33" t="s">
        <v>228</v>
      </c>
      <c r="B16" s="20" t="s">
        <v>238</v>
      </c>
      <c r="C16" s="34">
        <v>1117307</v>
      </c>
      <c r="D16" s="34">
        <v>1182133</v>
      </c>
    </row>
    <row r="17" spans="1:4" ht="50.25" customHeight="1" thickBot="1" x14ac:dyDescent="0.3">
      <c r="A17" s="33" t="s">
        <v>229</v>
      </c>
      <c r="B17" s="20" t="s">
        <v>230</v>
      </c>
      <c r="C17" s="34">
        <v>190413</v>
      </c>
      <c r="D17" s="34">
        <v>207452</v>
      </c>
    </row>
    <row r="18" spans="1:4" ht="36.75" thickBot="1" x14ac:dyDescent="0.3">
      <c r="A18" s="35" t="s">
        <v>135</v>
      </c>
      <c r="B18" s="23" t="s">
        <v>136</v>
      </c>
      <c r="C18" s="32">
        <f>C19</f>
        <v>13716900</v>
      </c>
      <c r="D18" s="32">
        <f>D19</f>
        <v>13814800</v>
      </c>
    </row>
    <row r="19" spans="1:4" ht="30" customHeight="1" thickBot="1" x14ac:dyDescent="0.3">
      <c r="A19" s="33" t="s">
        <v>7</v>
      </c>
      <c r="B19" s="20" t="s">
        <v>23</v>
      </c>
      <c r="C19" s="34">
        <f>C20+C22+C24+C26</f>
        <v>13716900</v>
      </c>
      <c r="D19" s="34">
        <f>D20+D22+D24+D26</f>
        <v>13814800</v>
      </c>
    </row>
    <row r="20" spans="1:4" ht="60.75" thickBot="1" x14ac:dyDescent="0.3">
      <c r="A20" s="33" t="s">
        <v>8</v>
      </c>
      <c r="B20" s="20" t="s">
        <v>24</v>
      </c>
      <c r="C20" s="34">
        <f>C21</f>
        <v>7136300</v>
      </c>
      <c r="D20" s="34">
        <f>D21</f>
        <v>7196100</v>
      </c>
    </row>
    <row r="21" spans="1:4" ht="89.25" customHeight="1" thickBot="1" x14ac:dyDescent="0.3">
      <c r="A21" s="33" t="s">
        <v>134</v>
      </c>
      <c r="B21" s="20" t="s">
        <v>239</v>
      </c>
      <c r="C21" s="34">
        <v>7136300</v>
      </c>
      <c r="D21" s="34">
        <v>7196100</v>
      </c>
    </row>
    <row r="22" spans="1:4" ht="72.75" thickBot="1" x14ac:dyDescent="0.3">
      <c r="A22" s="33" t="s">
        <v>9</v>
      </c>
      <c r="B22" s="20" t="s">
        <v>25</v>
      </c>
      <c r="C22" s="34">
        <f>C23</f>
        <v>37500</v>
      </c>
      <c r="D22" s="34">
        <f>D23</f>
        <v>38200</v>
      </c>
    </row>
    <row r="23" spans="1:4" ht="99" customHeight="1" thickBot="1" x14ac:dyDescent="0.3">
      <c r="A23" s="33" t="s">
        <v>137</v>
      </c>
      <c r="B23" s="20" t="s">
        <v>140</v>
      </c>
      <c r="C23" s="34">
        <v>37500</v>
      </c>
      <c r="D23" s="34">
        <v>38200</v>
      </c>
    </row>
    <row r="24" spans="1:4" ht="60.75" thickBot="1" x14ac:dyDescent="0.3">
      <c r="A24" s="33" t="s">
        <v>10</v>
      </c>
      <c r="B24" s="20" t="s">
        <v>26</v>
      </c>
      <c r="C24" s="34">
        <f>C25</f>
        <v>7430200</v>
      </c>
      <c r="D24" s="34">
        <f>D25</f>
        <v>7494800</v>
      </c>
    </row>
    <row r="25" spans="1:4" ht="98.25" customHeight="1" thickBot="1" x14ac:dyDescent="0.3">
      <c r="A25" s="33" t="s">
        <v>139</v>
      </c>
      <c r="B25" s="20" t="s">
        <v>141</v>
      </c>
      <c r="C25" s="34">
        <v>7430200</v>
      </c>
      <c r="D25" s="34">
        <v>7494800</v>
      </c>
    </row>
    <row r="26" spans="1:4" ht="60.75" thickBot="1" x14ac:dyDescent="0.3">
      <c r="A26" s="33" t="s">
        <v>11</v>
      </c>
      <c r="B26" s="20" t="s">
        <v>27</v>
      </c>
      <c r="C26" s="34">
        <f>C27</f>
        <v>-887100</v>
      </c>
      <c r="D26" s="34">
        <f>D27</f>
        <v>-914300</v>
      </c>
    </row>
    <row r="27" spans="1:4" ht="102" customHeight="1" thickBot="1" x14ac:dyDescent="0.3">
      <c r="A27" s="33" t="s">
        <v>138</v>
      </c>
      <c r="B27" s="20" t="s">
        <v>142</v>
      </c>
      <c r="C27" s="34">
        <v>-887100</v>
      </c>
      <c r="D27" s="34">
        <v>-914300</v>
      </c>
    </row>
    <row r="28" spans="1:4" ht="15.75" thickBot="1" x14ac:dyDescent="0.3">
      <c r="A28" s="36" t="s">
        <v>12</v>
      </c>
      <c r="B28" s="7" t="s">
        <v>28</v>
      </c>
      <c r="C28" s="37">
        <f>C29+C34+C36+C38</f>
        <v>11256912</v>
      </c>
      <c r="D28" s="37">
        <f>D29+D34+D36+D38</f>
        <v>11612835</v>
      </c>
    </row>
    <row r="29" spans="1:4" ht="24.75" thickBot="1" x14ac:dyDescent="0.3">
      <c r="A29" s="33" t="s">
        <v>13</v>
      </c>
      <c r="B29" s="20" t="s">
        <v>29</v>
      </c>
      <c r="C29" s="34">
        <f>C30+C32</f>
        <v>1344759</v>
      </c>
      <c r="D29" s="34">
        <f>D30+D32</f>
        <v>1443444</v>
      </c>
    </row>
    <row r="30" spans="1:4" ht="24.75" thickBot="1" x14ac:dyDescent="0.3">
      <c r="A30" s="33" t="s">
        <v>14</v>
      </c>
      <c r="B30" s="20" t="s">
        <v>30</v>
      </c>
      <c r="C30" s="34">
        <f>C31</f>
        <v>981247</v>
      </c>
      <c r="D30" s="34">
        <f>D31</f>
        <v>1061312</v>
      </c>
    </row>
    <row r="31" spans="1:4" ht="24.75" thickBot="1" x14ac:dyDescent="0.3">
      <c r="A31" s="33" t="s">
        <v>15</v>
      </c>
      <c r="B31" s="20" t="s">
        <v>30</v>
      </c>
      <c r="C31" s="34">
        <v>981247</v>
      </c>
      <c r="D31" s="34">
        <v>1061312</v>
      </c>
    </row>
    <row r="32" spans="1:4" ht="36.75" thickBot="1" x14ac:dyDescent="0.3">
      <c r="A32" s="33" t="s">
        <v>16</v>
      </c>
      <c r="B32" s="20" t="s">
        <v>31</v>
      </c>
      <c r="C32" s="34">
        <f>C33</f>
        <v>363512</v>
      </c>
      <c r="D32" s="34">
        <f>D33</f>
        <v>382132</v>
      </c>
    </row>
    <row r="33" spans="1:4" ht="48.75" thickBot="1" x14ac:dyDescent="0.3">
      <c r="A33" s="33" t="s">
        <v>17</v>
      </c>
      <c r="B33" s="20" t="s">
        <v>32</v>
      </c>
      <c r="C33" s="34">
        <v>363512</v>
      </c>
      <c r="D33" s="34">
        <v>382132</v>
      </c>
    </row>
    <row r="34" spans="1:4" ht="24.75" thickBot="1" x14ac:dyDescent="0.3">
      <c r="A34" s="18" t="s">
        <v>33</v>
      </c>
      <c r="B34" s="20" t="s">
        <v>60</v>
      </c>
      <c r="C34" s="34">
        <f>C35</f>
        <v>0</v>
      </c>
      <c r="D34" s="34">
        <v>0</v>
      </c>
    </row>
    <row r="35" spans="1:4" ht="24.75" thickBot="1" x14ac:dyDescent="0.3">
      <c r="A35" s="18" t="s">
        <v>34</v>
      </c>
      <c r="B35" s="20" t="s">
        <v>60</v>
      </c>
      <c r="C35" s="34">
        <v>0</v>
      </c>
      <c r="D35" s="34">
        <v>0</v>
      </c>
    </row>
    <row r="36" spans="1:4" ht="15.75" thickBot="1" x14ac:dyDescent="0.3">
      <c r="A36" s="18" t="s">
        <v>35</v>
      </c>
      <c r="B36" s="20" t="s">
        <v>61</v>
      </c>
      <c r="C36" s="34">
        <f>C37</f>
        <v>6274041</v>
      </c>
      <c r="D36" s="34">
        <f>D37</f>
        <v>6531279</v>
      </c>
    </row>
    <row r="37" spans="1:4" ht="15.75" thickBot="1" x14ac:dyDescent="0.3">
      <c r="A37" s="18" t="s">
        <v>36</v>
      </c>
      <c r="B37" s="20" t="s">
        <v>61</v>
      </c>
      <c r="C37" s="34">
        <v>6274041</v>
      </c>
      <c r="D37" s="34">
        <v>6531279</v>
      </c>
    </row>
    <row r="38" spans="1:4" ht="24.75" thickBot="1" x14ac:dyDescent="0.3">
      <c r="A38" s="18" t="s">
        <v>37</v>
      </c>
      <c r="B38" s="20" t="s">
        <v>62</v>
      </c>
      <c r="C38" s="34">
        <f>C39</f>
        <v>3638112</v>
      </c>
      <c r="D38" s="34">
        <f>D39</f>
        <v>3638112</v>
      </c>
    </row>
    <row r="39" spans="1:4" ht="36.75" thickBot="1" x14ac:dyDescent="0.3">
      <c r="A39" s="18" t="s">
        <v>38</v>
      </c>
      <c r="B39" s="20" t="s">
        <v>63</v>
      </c>
      <c r="C39" s="34">
        <v>3638112</v>
      </c>
      <c r="D39" s="34">
        <v>3638112</v>
      </c>
    </row>
    <row r="40" spans="1:4" ht="15.75" thickBot="1" x14ac:dyDescent="0.3">
      <c r="A40" s="21" t="s">
        <v>39</v>
      </c>
      <c r="B40" s="23" t="s">
        <v>64</v>
      </c>
      <c r="C40" s="32">
        <f>C41</f>
        <v>1855680</v>
      </c>
      <c r="D40" s="32">
        <f>D41</f>
        <v>1855680</v>
      </c>
    </row>
    <row r="41" spans="1:4" ht="24.75" thickBot="1" x14ac:dyDescent="0.3">
      <c r="A41" s="18" t="s">
        <v>40</v>
      </c>
      <c r="B41" s="20" t="s">
        <v>65</v>
      </c>
      <c r="C41" s="34">
        <f>C42</f>
        <v>1855680</v>
      </c>
      <c r="D41" s="34">
        <f>D42</f>
        <v>1855680</v>
      </c>
    </row>
    <row r="42" spans="1:4" ht="36.75" thickBot="1" x14ac:dyDescent="0.3">
      <c r="A42" s="18" t="s">
        <v>41</v>
      </c>
      <c r="B42" s="20" t="s">
        <v>66</v>
      </c>
      <c r="C42" s="34">
        <v>1855680</v>
      </c>
      <c r="D42" s="34">
        <v>1855680</v>
      </c>
    </row>
    <row r="43" spans="1:4" ht="24.75" thickBot="1" x14ac:dyDescent="0.3">
      <c r="A43" s="21" t="s">
        <v>42</v>
      </c>
      <c r="B43" s="23" t="s">
        <v>67</v>
      </c>
      <c r="C43" s="32">
        <f>C44</f>
        <v>33609530</v>
      </c>
      <c r="D43" s="32">
        <f>D44</f>
        <v>33607910</v>
      </c>
    </row>
    <row r="44" spans="1:4" ht="72.75" thickBot="1" x14ac:dyDescent="0.3">
      <c r="A44" s="5" t="s">
        <v>43</v>
      </c>
      <c r="B44" s="20" t="s">
        <v>68</v>
      </c>
      <c r="C44" s="34">
        <f>C45+C48</f>
        <v>33609530</v>
      </c>
      <c r="D44" s="34">
        <f>D45+D48</f>
        <v>33607910</v>
      </c>
    </row>
    <row r="45" spans="1:4" ht="60.75" thickBot="1" x14ac:dyDescent="0.3">
      <c r="A45" s="5" t="s">
        <v>44</v>
      </c>
      <c r="B45" s="20" t="s">
        <v>69</v>
      </c>
      <c r="C45" s="38">
        <f>C46+C47</f>
        <v>33386154</v>
      </c>
      <c r="D45" s="38">
        <f>D46+D47</f>
        <v>33384534</v>
      </c>
    </row>
    <row r="46" spans="1:4" ht="72.75" thickBot="1" x14ac:dyDescent="0.3">
      <c r="A46" s="5" t="s">
        <v>45</v>
      </c>
      <c r="B46" s="20" t="s">
        <v>70</v>
      </c>
      <c r="C46" s="34">
        <v>32866154</v>
      </c>
      <c r="D46" s="34">
        <v>32864534</v>
      </c>
    </row>
    <row r="47" spans="1:4" ht="72.75" thickBot="1" x14ac:dyDescent="0.3">
      <c r="A47" s="5" t="s">
        <v>46</v>
      </c>
      <c r="B47" s="20" t="s">
        <v>71</v>
      </c>
      <c r="C47" s="34">
        <v>520000</v>
      </c>
      <c r="D47" s="34">
        <v>520000</v>
      </c>
    </row>
    <row r="48" spans="1:4" ht="72.75" thickBot="1" x14ac:dyDescent="0.3">
      <c r="A48" s="5" t="s">
        <v>47</v>
      </c>
      <c r="B48" s="20" t="s">
        <v>173</v>
      </c>
      <c r="C48" s="34">
        <f>C49</f>
        <v>223376</v>
      </c>
      <c r="D48" s="34">
        <f>D49</f>
        <v>223376</v>
      </c>
    </row>
    <row r="49" spans="1:4" ht="60.75" thickBot="1" x14ac:dyDescent="0.3">
      <c r="A49" s="5" t="s">
        <v>133</v>
      </c>
      <c r="B49" s="20" t="s">
        <v>72</v>
      </c>
      <c r="C49" s="34">
        <v>223376</v>
      </c>
      <c r="D49" s="34">
        <v>223376</v>
      </c>
    </row>
    <row r="50" spans="1:4" ht="15.75" thickBot="1" x14ac:dyDescent="0.3">
      <c r="A50" s="6" t="s">
        <v>48</v>
      </c>
      <c r="B50" s="23" t="s">
        <v>73</v>
      </c>
      <c r="C50" s="32">
        <f>C51</f>
        <v>74310</v>
      </c>
      <c r="D50" s="32">
        <f>D51</f>
        <v>74310</v>
      </c>
    </row>
    <row r="51" spans="1:4" ht="15.75" thickBot="1" x14ac:dyDescent="0.3">
      <c r="A51" s="5" t="s">
        <v>49</v>
      </c>
      <c r="B51" s="20" t="s">
        <v>74</v>
      </c>
      <c r="C51" s="34">
        <f>C52+C53+C54</f>
        <v>74310</v>
      </c>
      <c r="D51" s="34">
        <f>D52+D53+D54</f>
        <v>74310</v>
      </c>
    </row>
    <row r="52" spans="1:4" ht="24.75" thickBot="1" x14ac:dyDescent="0.3">
      <c r="A52" s="5" t="s">
        <v>50</v>
      </c>
      <c r="B52" s="20" t="s">
        <v>75</v>
      </c>
      <c r="C52" s="34">
        <v>74310</v>
      </c>
      <c r="D52" s="34">
        <v>74310</v>
      </c>
    </row>
    <row r="53" spans="1:4" ht="15.75" thickBot="1" x14ac:dyDescent="0.3">
      <c r="A53" s="5" t="s">
        <v>51</v>
      </c>
      <c r="B53" s="20" t="s">
        <v>76</v>
      </c>
      <c r="C53" s="34">
        <v>0</v>
      </c>
      <c r="D53" s="34">
        <v>0</v>
      </c>
    </row>
    <row r="54" spans="1:4" ht="15.75" thickBot="1" x14ac:dyDescent="0.3">
      <c r="A54" s="5" t="s">
        <v>52</v>
      </c>
      <c r="B54" s="2" t="s">
        <v>77</v>
      </c>
      <c r="C54" s="34">
        <f>C55</f>
        <v>0</v>
      </c>
      <c r="D54" s="34">
        <f>D55</f>
        <v>0</v>
      </c>
    </row>
    <row r="55" spans="1:4" ht="15.75" thickBot="1" x14ac:dyDescent="0.3">
      <c r="A55" s="5" t="s">
        <v>128</v>
      </c>
      <c r="B55" s="2" t="s">
        <v>129</v>
      </c>
      <c r="C55" s="34">
        <v>0</v>
      </c>
      <c r="D55" s="34">
        <v>0</v>
      </c>
    </row>
    <row r="56" spans="1:4" ht="24.75" thickBot="1" x14ac:dyDescent="0.3">
      <c r="A56" s="6" t="s">
        <v>53</v>
      </c>
      <c r="B56" s="23" t="s">
        <v>184</v>
      </c>
      <c r="C56" s="32">
        <f t="shared" ref="C56:D58" si="0">C57</f>
        <v>17308640</v>
      </c>
      <c r="D56" s="32">
        <f t="shared" si="0"/>
        <v>17308640</v>
      </c>
    </row>
    <row r="57" spans="1:4" ht="15.75" thickBot="1" x14ac:dyDescent="0.3">
      <c r="A57" s="5" t="s">
        <v>54</v>
      </c>
      <c r="B57" s="20" t="s">
        <v>78</v>
      </c>
      <c r="C57" s="34">
        <f t="shared" si="0"/>
        <v>17308640</v>
      </c>
      <c r="D57" s="34">
        <f t="shared" si="0"/>
        <v>17308640</v>
      </c>
    </row>
    <row r="58" spans="1:4" ht="15.75" thickBot="1" x14ac:dyDescent="0.3">
      <c r="A58" s="5" t="s">
        <v>55</v>
      </c>
      <c r="B58" s="20" t="s">
        <v>79</v>
      </c>
      <c r="C58" s="34">
        <f t="shared" si="0"/>
        <v>17308640</v>
      </c>
      <c r="D58" s="34">
        <f t="shared" si="0"/>
        <v>17308640</v>
      </c>
    </row>
    <row r="59" spans="1:4" ht="24.75" thickBot="1" x14ac:dyDescent="0.3">
      <c r="A59" s="5" t="s">
        <v>56</v>
      </c>
      <c r="B59" s="20" t="s">
        <v>80</v>
      </c>
      <c r="C59" s="34">
        <v>17308640</v>
      </c>
      <c r="D59" s="34">
        <v>17308640</v>
      </c>
    </row>
    <row r="60" spans="1:4" ht="32.25" customHeight="1" thickBot="1" x14ac:dyDescent="0.3">
      <c r="A60" s="6" t="s">
        <v>147</v>
      </c>
      <c r="B60" s="23" t="s">
        <v>151</v>
      </c>
      <c r="C60" s="32">
        <f t="shared" ref="C60:D62" si="1">C61</f>
        <v>0</v>
      </c>
      <c r="D60" s="32">
        <f t="shared" si="1"/>
        <v>0</v>
      </c>
    </row>
    <row r="61" spans="1:4" ht="29.25" customHeight="1" thickBot="1" x14ac:dyDescent="0.3">
      <c r="A61" s="6" t="s">
        <v>148</v>
      </c>
      <c r="B61" s="23" t="s">
        <v>152</v>
      </c>
      <c r="C61" s="32">
        <f t="shared" si="1"/>
        <v>0</v>
      </c>
      <c r="D61" s="32">
        <f t="shared" si="1"/>
        <v>0</v>
      </c>
    </row>
    <row r="62" spans="1:4" ht="27.75" customHeight="1" thickBot="1" x14ac:dyDescent="0.3">
      <c r="A62" s="5" t="s">
        <v>149</v>
      </c>
      <c r="B62" s="20" t="s">
        <v>153</v>
      </c>
      <c r="C62" s="34">
        <f t="shared" si="1"/>
        <v>0</v>
      </c>
      <c r="D62" s="34">
        <f t="shared" si="1"/>
        <v>0</v>
      </c>
    </row>
    <row r="63" spans="1:4" ht="51.75" customHeight="1" thickBot="1" x14ac:dyDescent="0.3">
      <c r="A63" s="5" t="s">
        <v>150</v>
      </c>
      <c r="B63" s="20" t="s">
        <v>154</v>
      </c>
      <c r="C63" s="34">
        <v>0</v>
      </c>
      <c r="D63" s="34">
        <v>0</v>
      </c>
    </row>
    <row r="64" spans="1:4" ht="15.75" thickBot="1" x14ac:dyDescent="0.3">
      <c r="A64" s="6" t="s">
        <v>57</v>
      </c>
      <c r="B64" s="23" t="s">
        <v>81</v>
      </c>
      <c r="C64" s="32">
        <f>C65+C67+C69+C71+C73+C75+C77+C79+C81+C83+C85+C87+C89+C92</f>
        <v>344908</v>
      </c>
      <c r="D64" s="32">
        <f>D65+D67+D69+D71+D73+D75+D77+D79+D81+D83+D85+D87+D89+D92</f>
        <v>344908</v>
      </c>
    </row>
    <row r="65" spans="1:4" ht="52.5" customHeight="1" thickBot="1" x14ac:dyDescent="0.3">
      <c r="A65" s="6" t="s">
        <v>155</v>
      </c>
      <c r="B65" s="23" t="s">
        <v>205</v>
      </c>
      <c r="C65" s="32">
        <f>C66</f>
        <v>6308</v>
      </c>
      <c r="D65" s="32">
        <f>D66</f>
        <v>6308</v>
      </c>
    </row>
    <row r="66" spans="1:4" ht="75.75" customHeight="1" thickBot="1" x14ac:dyDescent="0.3">
      <c r="A66" s="5" t="s">
        <v>156</v>
      </c>
      <c r="B66" s="20" t="s">
        <v>185</v>
      </c>
      <c r="C66" s="34">
        <v>6308</v>
      </c>
      <c r="D66" s="34">
        <v>6308</v>
      </c>
    </row>
    <row r="67" spans="1:4" ht="77.25" customHeight="1" thickBot="1" x14ac:dyDescent="0.3">
      <c r="A67" s="6" t="s">
        <v>157</v>
      </c>
      <c r="B67" s="23" t="s">
        <v>186</v>
      </c>
      <c r="C67" s="32">
        <f>C68</f>
        <v>26852</v>
      </c>
      <c r="D67" s="32">
        <f>D68</f>
        <v>26852</v>
      </c>
    </row>
    <row r="68" spans="1:4" ht="99" customHeight="1" thickBot="1" x14ac:dyDescent="0.3">
      <c r="A68" s="5" t="s">
        <v>158</v>
      </c>
      <c r="B68" s="20" t="s">
        <v>187</v>
      </c>
      <c r="C68" s="34">
        <v>26852</v>
      </c>
      <c r="D68" s="34">
        <v>26852</v>
      </c>
    </row>
    <row r="69" spans="1:4" ht="57" customHeight="1" thickBot="1" x14ac:dyDescent="0.3">
      <c r="A69" s="6" t="s">
        <v>159</v>
      </c>
      <c r="B69" s="23" t="s">
        <v>188</v>
      </c>
      <c r="C69" s="32">
        <f>C70</f>
        <v>46891</v>
      </c>
      <c r="D69" s="32">
        <f>D70</f>
        <v>46891</v>
      </c>
    </row>
    <row r="70" spans="1:4" ht="80.25" customHeight="1" thickBot="1" x14ac:dyDescent="0.3">
      <c r="A70" s="5" t="s">
        <v>160</v>
      </c>
      <c r="B70" s="20" t="s">
        <v>189</v>
      </c>
      <c r="C70" s="34">
        <v>46891</v>
      </c>
      <c r="D70" s="34">
        <v>46891</v>
      </c>
    </row>
    <row r="71" spans="1:4" ht="63.75" customHeight="1" thickBot="1" x14ac:dyDescent="0.3">
      <c r="A71" s="6" t="s">
        <v>209</v>
      </c>
      <c r="B71" s="23" t="s">
        <v>216</v>
      </c>
      <c r="C71" s="32">
        <f>C72</f>
        <v>3667</v>
      </c>
      <c r="D71" s="32">
        <f>D72</f>
        <v>3667</v>
      </c>
    </row>
    <row r="72" spans="1:4" ht="80.25" customHeight="1" thickBot="1" x14ac:dyDescent="0.3">
      <c r="A72" s="5" t="s">
        <v>210</v>
      </c>
      <c r="B72" s="20" t="s">
        <v>217</v>
      </c>
      <c r="C72" s="34">
        <v>3667</v>
      </c>
      <c r="D72" s="34">
        <v>3667</v>
      </c>
    </row>
    <row r="73" spans="1:4" ht="58.5" customHeight="1" thickBot="1" x14ac:dyDescent="0.3">
      <c r="A73" s="6" t="s">
        <v>161</v>
      </c>
      <c r="B73" s="23" t="s">
        <v>190</v>
      </c>
      <c r="C73" s="32">
        <f>C74</f>
        <v>20500</v>
      </c>
      <c r="D73" s="32">
        <f>D74</f>
        <v>20500</v>
      </c>
    </row>
    <row r="74" spans="1:4" ht="78" customHeight="1" thickBot="1" x14ac:dyDescent="0.3">
      <c r="A74" s="5" t="s">
        <v>162</v>
      </c>
      <c r="B74" s="20" t="s">
        <v>191</v>
      </c>
      <c r="C74" s="34">
        <v>20500</v>
      </c>
      <c r="D74" s="34">
        <v>20500</v>
      </c>
    </row>
    <row r="75" spans="1:4" ht="68.25" customHeight="1" thickBot="1" x14ac:dyDescent="0.3">
      <c r="A75" s="6" t="s">
        <v>163</v>
      </c>
      <c r="B75" s="23" t="s">
        <v>192</v>
      </c>
      <c r="C75" s="32">
        <f>C76</f>
        <v>2900</v>
      </c>
      <c r="D75" s="32">
        <f>D76</f>
        <v>2900</v>
      </c>
    </row>
    <row r="76" spans="1:4" ht="87.75" customHeight="1" thickBot="1" x14ac:dyDescent="0.3">
      <c r="A76" s="5" t="s">
        <v>164</v>
      </c>
      <c r="B76" s="20" t="s">
        <v>193</v>
      </c>
      <c r="C76" s="34">
        <v>2900</v>
      </c>
      <c r="D76" s="34">
        <v>2900</v>
      </c>
    </row>
    <row r="77" spans="1:4" ht="64.5" customHeight="1" thickBot="1" x14ac:dyDescent="0.3">
      <c r="A77" s="6" t="s">
        <v>165</v>
      </c>
      <c r="B77" s="23" t="s">
        <v>194</v>
      </c>
      <c r="C77" s="32">
        <f>C78</f>
        <v>6841</v>
      </c>
      <c r="D77" s="32">
        <f>D78</f>
        <v>6841</v>
      </c>
    </row>
    <row r="78" spans="1:4" ht="105.75" customHeight="1" thickBot="1" x14ac:dyDescent="0.3">
      <c r="A78" s="5" t="s">
        <v>166</v>
      </c>
      <c r="B78" s="20" t="s">
        <v>206</v>
      </c>
      <c r="C78" s="34">
        <v>6841</v>
      </c>
      <c r="D78" s="34">
        <v>6841</v>
      </c>
    </row>
    <row r="79" spans="1:4" ht="84" customHeight="1" thickBot="1" x14ac:dyDescent="0.3">
      <c r="A79" s="6" t="s">
        <v>231</v>
      </c>
      <c r="B79" s="23" t="s">
        <v>186</v>
      </c>
      <c r="C79" s="32">
        <f>C80</f>
        <v>167</v>
      </c>
      <c r="D79" s="32">
        <f>D80</f>
        <v>167</v>
      </c>
    </row>
    <row r="80" spans="1:4" ht="93.75" customHeight="1" thickBot="1" x14ac:dyDescent="0.3">
      <c r="A80" s="5" t="s">
        <v>232</v>
      </c>
      <c r="B80" s="20" t="s">
        <v>187</v>
      </c>
      <c r="C80" s="34">
        <v>167</v>
      </c>
      <c r="D80" s="34">
        <v>167</v>
      </c>
    </row>
    <row r="81" spans="1:4" ht="66.75" customHeight="1" thickBot="1" x14ac:dyDescent="0.3">
      <c r="A81" s="6" t="s">
        <v>167</v>
      </c>
      <c r="B81" s="23" t="s">
        <v>195</v>
      </c>
      <c r="C81" s="32">
        <f>C82</f>
        <v>2335</v>
      </c>
      <c r="D81" s="32">
        <f>D82</f>
        <v>2335</v>
      </c>
    </row>
    <row r="82" spans="1:4" ht="92.25" customHeight="1" thickBot="1" x14ac:dyDescent="0.3">
      <c r="A82" s="5" t="s">
        <v>168</v>
      </c>
      <c r="B82" s="20" t="s">
        <v>196</v>
      </c>
      <c r="C82" s="34">
        <v>2335</v>
      </c>
      <c r="D82" s="34">
        <v>2335</v>
      </c>
    </row>
    <row r="83" spans="1:4" ht="54" customHeight="1" thickBot="1" x14ac:dyDescent="0.3">
      <c r="A83" s="6" t="s">
        <v>169</v>
      </c>
      <c r="B83" s="23" t="s">
        <v>197</v>
      </c>
      <c r="C83" s="32">
        <f>C84</f>
        <v>9833</v>
      </c>
      <c r="D83" s="32">
        <f>D84</f>
        <v>9833</v>
      </c>
    </row>
    <row r="84" spans="1:4" ht="76.5" customHeight="1" thickBot="1" x14ac:dyDescent="0.3">
      <c r="A84" s="5" t="s">
        <v>170</v>
      </c>
      <c r="B84" s="20" t="s">
        <v>198</v>
      </c>
      <c r="C84" s="34">
        <v>9833</v>
      </c>
      <c r="D84" s="34">
        <v>9833</v>
      </c>
    </row>
    <row r="85" spans="1:4" ht="63" customHeight="1" thickBot="1" x14ac:dyDescent="0.3">
      <c r="A85" s="6" t="s">
        <v>171</v>
      </c>
      <c r="B85" s="23" t="s">
        <v>199</v>
      </c>
      <c r="C85" s="32">
        <f>C86</f>
        <v>50508</v>
      </c>
      <c r="D85" s="32">
        <f>D86</f>
        <v>50508</v>
      </c>
    </row>
    <row r="86" spans="1:4" ht="91.5" customHeight="1" thickBot="1" x14ac:dyDescent="0.3">
      <c r="A86" s="5" t="s">
        <v>172</v>
      </c>
      <c r="B86" s="20" t="s">
        <v>200</v>
      </c>
      <c r="C86" s="34">
        <v>50508</v>
      </c>
      <c r="D86" s="34">
        <v>50508</v>
      </c>
    </row>
    <row r="87" spans="1:4" ht="101.25" customHeight="1" thickBot="1" x14ac:dyDescent="0.3">
      <c r="A87" s="6" t="s">
        <v>233</v>
      </c>
      <c r="B87" s="23" t="s">
        <v>235</v>
      </c>
      <c r="C87" s="32">
        <f>C88</f>
        <v>5000</v>
      </c>
      <c r="D87" s="32">
        <f>D88</f>
        <v>5000</v>
      </c>
    </row>
    <row r="88" spans="1:4" ht="123" customHeight="1" thickBot="1" x14ac:dyDescent="0.3">
      <c r="A88" s="5" t="s">
        <v>234</v>
      </c>
      <c r="B88" s="20" t="s">
        <v>236</v>
      </c>
      <c r="C88" s="34">
        <v>5000</v>
      </c>
      <c r="D88" s="34">
        <v>5000</v>
      </c>
    </row>
    <row r="89" spans="1:4" ht="102" customHeight="1" thickBot="1" x14ac:dyDescent="0.3">
      <c r="A89" s="6" t="s">
        <v>211</v>
      </c>
      <c r="B89" s="23" t="s">
        <v>218</v>
      </c>
      <c r="C89" s="32">
        <f>C90</f>
        <v>158106</v>
      </c>
      <c r="D89" s="32">
        <f>D90</f>
        <v>158106</v>
      </c>
    </row>
    <row r="90" spans="1:4" ht="56.25" customHeight="1" thickBot="1" x14ac:dyDescent="0.3">
      <c r="A90" s="5" t="s">
        <v>212</v>
      </c>
      <c r="B90" s="20" t="s">
        <v>219</v>
      </c>
      <c r="C90" s="34">
        <f>C91</f>
        <v>158106</v>
      </c>
      <c r="D90" s="34">
        <f>D91</f>
        <v>158106</v>
      </c>
    </row>
    <row r="91" spans="1:4" ht="54.75" customHeight="1" thickBot="1" x14ac:dyDescent="0.3">
      <c r="A91" s="5" t="s">
        <v>213</v>
      </c>
      <c r="B91" s="20" t="s">
        <v>219</v>
      </c>
      <c r="C91" s="34">
        <v>158106</v>
      </c>
      <c r="D91" s="34">
        <v>158106</v>
      </c>
    </row>
    <row r="92" spans="1:4" ht="22.5" customHeight="1" thickBot="1" x14ac:dyDescent="0.3">
      <c r="A92" s="6" t="s">
        <v>214</v>
      </c>
      <c r="B92" s="23" t="s">
        <v>220</v>
      </c>
      <c r="C92" s="32">
        <f>C93</f>
        <v>5000</v>
      </c>
      <c r="D92" s="32">
        <f>D93</f>
        <v>5000</v>
      </c>
    </row>
    <row r="93" spans="1:4" ht="91.5" customHeight="1" thickBot="1" x14ac:dyDescent="0.3">
      <c r="A93" s="5" t="s">
        <v>215</v>
      </c>
      <c r="B93" s="20" t="s">
        <v>221</v>
      </c>
      <c r="C93" s="34">
        <v>5000</v>
      </c>
      <c r="D93" s="34">
        <v>5000</v>
      </c>
    </row>
    <row r="94" spans="1:4" ht="15.75" thickBot="1" x14ac:dyDescent="0.3">
      <c r="A94" s="6" t="s">
        <v>58</v>
      </c>
      <c r="B94" s="23" t="s">
        <v>82</v>
      </c>
      <c r="C94" s="32">
        <f>C95</f>
        <v>467568542</v>
      </c>
      <c r="D94" s="32">
        <f>D95</f>
        <v>374653518</v>
      </c>
    </row>
    <row r="95" spans="1:4" ht="24.75" thickBot="1" x14ac:dyDescent="0.3">
      <c r="A95" s="6" t="s">
        <v>59</v>
      </c>
      <c r="B95" s="23" t="s">
        <v>83</v>
      </c>
      <c r="C95" s="32">
        <f>C96+C101+C116</f>
        <v>467568542</v>
      </c>
      <c r="D95" s="32">
        <f>D96+D101+D116</f>
        <v>374653518</v>
      </c>
    </row>
    <row r="96" spans="1:4" ht="24.75" thickBot="1" x14ac:dyDescent="0.3">
      <c r="A96" s="6" t="s">
        <v>115</v>
      </c>
      <c r="B96" s="23" t="s">
        <v>84</v>
      </c>
      <c r="C96" s="37">
        <f>C97</f>
        <v>992340</v>
      </c>
      <c r="D96" s="37">
        <f>D97</f>
        <v>987350</v>
      </c>
    </row>
    <row r="97" spans="1:4" ht="15.75" thickBot="1" x14ac:dyDescent="0.3">
      <c r="A97" s="5" t="s">
        <v>116</v>
      </c>
      <c r="B97" s="23" t="s">
        <v>85</v>
      </c>
      <c r="C97" s="34">
        <f>C98</f>
        <v>992340</v>
      </c>
      <c r="D97" s="34">
        <f>D98</f>
        <v>987350</v>
      </c>
    </row>
    <row r="98" spans="1:4" ht="24.75" thickBot="1" x14ac:dyDescent="0.3">
      <c r="A98" s="5" t="s">
        <v>117</v>
      </c>
      <c r="B98" s="20" t="s">
        <v>86</v>
      </c>
      <c r="C98" s="34">
        <v>992340</v>
      </c>
      <c r="D98" s="34">
        <v>987350</v>
      </c>
    </row>
    <row r="99" spans="1:4" ht="0.75" customHeight="1" x14ac:dyDescent="0.25">
      <c r="A99" s="8"/>
      <c r="B99" s="22"/>
      <c r="C99" s="39"/>
      <c r="D99" s="39"/>
    </row>
    <row r="100" spans="1:4" ht="15.75" hidden="1" thickBot="1" x14ac:dyDescent="0.3">
      <c r="A100" s="8"/>
      <c r="B100" s="22"/>
      <c r="C100" s="39"/>
      <c r="D100" s="39"/>
    </row>
    <row r="101" spans="1:4" ht="27" customHeight="1" x14ac:dyDescent="0.25">
      <c r="A101" s="8" t="s">
        <v>177</v>
      </c>
      <c r="B101" s="22" t="s">
        <v>176</v>
      </c>
      <c r="C101" s="39">
        <f>C102+C104+C106</f>
        <v>147775797</v>
      </c>
      <c r="D101" s="39">
        <f>D102+D104+D106</f>
        <v>66056725</v>
      </c>
    </row>
    <row r="102" spans="1:4" ht="63.75" customHeight="1" x14ac:dyDescent="0.25">
      <c r="A102" s="8" t="s">
        <v>224</v>
      </c>
      <c r="B102" s="22" t="s">
        <v>222</v>
      </c>
      <c r="C102" s="44">
        <f>C103</f>
        <v>1499215</v>
      </c>
      <c r="D102" s="44">
        <f>D103</f>
        <v>1646294</v>
      </c>
    </row>
    <row r="103" spans="1:4" ht="63.75" customHeight="1" x14ac:dyDescent="0.25">
      <c r="A103" s="14" t="s">
        <v>225</v>
      </c>
      <c r="B103" s="19" t="s">
        <v>223</v>
      </c>
      <c r="C103" s="40">
        <v>1499215</v>
      </c>
      <c r="D103" s="40">
        <v>1646294</v>
      </c>
    </row>
    <row r="104" spans="1:4" ht="51.75" customHeight="1" x14ac:dyDescent="0.25">
      <c r="A104" s="8" t="s">
        <v>180</v>
      </c>
      <c r="B104" s="22" t="s">
        <v>182</v>
      </c>
      <c r="C104" s="44">
        <f>C105</f>
        <v>5392049</v>
      </c>
      <c r="D104" s="44">
        <f>D105</f>
        <v>5242551</v>
      </c>
    </row>
    <row r="105" spans="1:4" ht="49.5" customHeight="1" x14ac:dyDescent="0.25">
      <c r="A105" s="14" t="s">
        <v>181</v>
      </c>
      <c r="B105" s="19" t="s">
        <v>183</v>
      </c>
      <c r="C105" s="43">
        <v>5392049</v>
      </c>
      <c r="D105" s="40">
        <v>5242551</v>
      </c>
    </row>
    <row r="106" spans="1:4" x14ac:dyDescent="0.25">
      <c r="A106" s="8" t="s">
        <v>178</v>
      </c>
      <c r="B106" s="22" t="s">
        <v>174</v>
      </c>
      <c r="C106" s="44">
        <f>C107</f>
        <v>140884533</v>
      </c>
      <c r="D106" s="44">
        <f>D107</f>
        <v>59167880</v>
      </c>
    </row>
    <row r="107" spans="1:4" s="15" customFormat="1" ht="21" customHeight="1" thickBot="1" x14ac:dyDescent="0.3">
      <c r="A107" s="14" t="s">
        <v>179</v>
      </c>
      <c r="B107" s="19" t="s">
        <v>175</v>
      </c>
      <c r="C107" s="40">
        <v>140884533</v>
      </c>
      <c r="D107" s="40">
        <v>59167880</v>
      </c>
    </row>
    <row r="108" spans="1:4" ht="6.75" hidden="1" customHeight="1" thickBot="1" x14ac:dyDescent="0.3">
      <c r="A108" s="8"/>
      <c r="B108" s="22"/>
      <c r="C108" s="39"/>
      <c r="D108" s="39"/>
    </row>
    <row r="109" spans="1:4" ht="15.75" hidden="1" thickBot="1" x14ac:dyDescent="0.3">
      <c r="A109" s="8"/>
      <c r="B109" s="22"/>
      <c r="C109" s="39"/>
      <c r="D109" s="39"/>
    </row>
    <row r="110" spans="1:4" ht="15.75" hidden="1" thickBot="1" x14ac:dyDescent="0.3">
      <c r="A110" s="8"/>
      <c r="B110" s="22"/>
      <c r="C110" s="39"/>
      <c r="D110" s="39"/>
    </row>
    <row r="111" spans="1:4" ht="15.75" hidden="1" thickBot="1" x14ac:dyDescent="0.3">
      <c r="A111" s="8"/>
      <c r="B111" s="22"/>
      <c r="C111" s="39"/>
      <c r="D111" s="39"/>
    </row>
    <row r="112" spans="1:4" ht="15.75" hidden="1" thickBot="1" x14ac:dyDescent="0.3">
      <c r="A112" s="8"/>
      <c r="B112" s="22"/>
      <c r="C112" s="39"/>
      <c r="D112" s="39"/>
    </row>
    <row r="113" spans="1:4" ht="15.75" hidden="1" thickBot="1" x14ac:dyDescent="0.3">
      <c r="A113" s="8"/>
      <c r="B113" s="22"/>
      <c r="C113" s="39"/>
      <c r="D113" s="39"/>
    </row>
    <row r="114" spans="1:4" ht="15.75" hidden="1" thickBot="1" x14ac:dyDescent="0.3">
      <c r="A114" s="8"/>
      <c r="B114" s="22"/>
      <c r="C114" s="39"/>
      <c r="D114" s="39"/>
    </row>
    <row r="115" spans="1:4" ht="15.75" hidden="1" thickBot="1" x14ac:dyDescent="0.3">
      <c r="A115" s="8"/>
      <c r="B115" s="22"/>
      <c r="C115" s="39"/>
      <c r="D115" s="39"/>
    </row>
    <row r="116" spans="1:4" x14ac:dyDescent="0.25">
      <c r="A116" s="66" t="s">
        <v>118</v>
      </c>
      <c r="B116" s="69" t="s">
        <v>87</v>
      </c>
      <c r="C116" s="54">
        <f>C119+C125+C129+C131+C133+C135</f>
        <v>318800405</v>
      </c>
      <c r="D116" s="54">
        <f>D119+D125+D129+D131+D133+D135</f>
        <v>307609443</v>
      </c>
    </row>
    <row r="117" spans="1:4" x14ac:dyDescent="0.25">
      <c r="A117" s="67"/>
      <c r="B117" s="70"/>
      <c r="C117" s="55"/>
      <c r="D117" s="55"/>
    </row>
    <row r="118" spans="1:4" ht="15.75" thickBot="1" x14ac:dyDescent="0.3">
      <c r="A118" s="68"/>
      <c r="B118" s="71"/>
      <c r="C118" s="56"/>
      <c r="D118" s="56"/>
    </row>
    <row r="119" spans="1:4" ht="2.25" customHeight="1" x14ac:dyDescent="0.25">
      <c r="A119" s="60" t="s">
        <v>119</v>
      </c>
      <c r="B119" s="63" t="s">
        <v>88</v>
      </c>
      <c r="C119" s="51">
        <f>C122</f>
        <v>64615</v>
      </c>
      <c r="D119" s="51">
        <f>D122</f>
        <v>64615</v>
      </c>
    </row>
    <row r="120" spans="1:4" ht="45" customHeight="1" x14ac:dyDescent="0.25">
      <c r="A120" s="61"/>
      <c r="B120" s="64"/>
      <c r="C120" s="52"/>
      <c r="D120" s="52"/>
    </row>
    <row r="121" spans="1:4" ht="12.75" customHeight="1" thickBot="1" x14ac:dyDescent="0.3">
      <c r="A121" s="62"/>
      <c r="B121" s="65"/>
      <c r="C121" s="53"/>
      <c r="D121" s="53"/>
    </row>
    <row r="122" spans="1:4" x14ac:dyDescent="0.25">
      <c r="A122" s="60" t="s">
        <v>120</v>
      </c>
      <c r="B122" s="63" t="s">
        <v>89</v>
      </c>
      <c r="C122" s="45">
        <v>64615</v>
      </c>
      <c r="D122" s="45">
        <v>64615</v>
      </c>
    </row>
    <row r="123" spans="1:4" ht="17.25" customHeight="1" x14ac:dyDescent="0.25">
      <c r="A123" s="61"/>
      <c r="B123" s="64"/>
      <c r="C123" s="46"/>
      <c r="D123" s="46"/>
    </row>
    <row r="124" spans="1:4" ht="15.75" thickBot="1" x14ac:dyDescent="0.3">
      <c r="A124" s="62"/>
      <c r="B124" s="65"/>
      <c r="C124" s="47"/>
      <c r="D124" s="47"/>
    </row>
    <row r="125" spans="1:4" x14ac:dyDescent="0.25">
      <c r="A125" s="60" t="s">
        <v>121</v>
      </c>
      <c r="B125" s="63" t="s">
        <v>90</v>
      </c>
      <c r="C125" s="51">
        <f>C128</f>
        <v>4416531</v>
      </c>
      <c r="D125" s="51">
        <f>D128</f>
        <v>4416531</v>
      </c>
    </row>
    <row r="126" spans="1:4" x14ac:dyDescent="0.25">
      <c r="A126" s="61"/>
      <c r="B126" s="64"/>
      <c r="C126" s="52"/>
      <c r="D126" s="52"/>
    </row>
    <row r="127" spans="1:4" ht="15.75" thickBot="1" x14ac:dyDescent="0.3">
      <c r="A127" s="62"/>
      <c r="B127" s="65"/>
      <c r="C127" s="53"/>
      <c r="D127" s="53"/>
    </row>
    <row r="128" spans="1:4" ht="48.75" thickBot="1" x14ac:dyDescent="0.3">
      <c r="A128" s="18" t="s">
        <v>122</v>
      </c>
      <c r="B128" s="3" t="s">
        <v>91</v>
      </c>
      <c r="C128" s="41">
        <v>4416531</v>
      </c>
      <c r="D128" s="41">
        <v>4416531</v>
      </c>
    </row>
    <row r="129" spans="1:4" ht="53.25" customHeight="1" thickBot="1" x14ac:dyDescent="0.3">
      <c r="A129" s="18" t="s">
        <v>201</v>
      </c>
      <c r="B129" s="3" t="s">
        <v>203</v>
      </c>
      <c r="C129" s="41">
        <f>C130</f>
        <v>2942394</v>
      </c>
      <c r="D129" s="41">
        <f>D130</f>
        <v>5884786</v>
      </c>
    </row>
    <row r="130" spans="1:4" ht="51" customHeight="1" thickBot="1" x14ac:dyDescent="0.3">
      <c r="A130" s="18" t="s">
        <v>202</v>
      </c>
      <c r="B130" s="3" t="s">
        <v>204</v>
      </c>
      <c r="C130" s="41">
        <v>2942394</v>
      </c>
      <c r="D130" s="34">
        <v>5884786</v>
      </c>
    </row>
    <row r="131" spans="1:4" ht="52.5" customHeight="1" thickBot="1" x14ac:dyDescent="0.3">
      <c r="A131" s="18" t="s">
        <v>143</v>
      </c>
      <c r="B131" s="3" t="s">
        <v>145</v>
      </c>
      <c r="C131" s="41">
        <f>C132</f>
        <v>12967920</v>
      </c>
      <c r="D131" s="41">
        <f>D132</f>
        <v>12967920</v>
      </c>
    </row>
    <row r="132" spans="1:4" ht="56.25" customHeight="1" thickBot="1" x14ac:dyDescent="0.3">
      <c r="A132" s="18" t="s">
        <v>144</v>
      </c>
      <c r="B132" s="3" t="s">
        <v>146</v>
      </c>
      <c r="C132" s="41">
        <v>12967920</v>
      </c>
      <c r="D132" s="41">
        <v>12967920</v>
      </c>
    </row>
    <row r="133" spans="1:4" ht="15.75" thickBot="1" x14ac:dyDescent="0.3">
      <c r="A133" s="21" t="s">
        <v>123</v>
      </c>
      <c r="B133" s="4" t="s">
        <v>112</v>
      </c>
      <c r="C133" s="32">
        <f>C134</f>
        <v>992000</v>
      </c>
      <c r="D133" s="32">
        <f>D134</f>
        <v>1028500</v>
      </c>
    </row>
    <row r="134" spans="1:4" ht="15.75" thickBot="1" x14ac:dyDescent="0.3">
      <c r="A134" s="18" t="s">
        <v>124</v>
      </c>
      <c r="B134" s="3" t="s">
        <v>113</v>
      </c>
      <c r="C134" s="41">
        <v>992000</v>
      </c>
      <c r="D134" s="41">
        <v>1028500</v>
      </c>
    </row>
    <row r="135" spans="1:4" ht="15.75" thickBot="1" x14ac:dyDescent="0.3">
      <c r="A135" s="21" t="s">
        <v>125</v>
      </c>
      <c r="B135" s="4" t="s">
        <v>92</v>
      </c>
      <c r="C135" s="32">
        <f>C136</f>
        <v>297416945</v>
      </c>
      <c r="D135" s="32">
        <f>D136</f>
        <v>283247091</v>
      </c>
    </row>
    <row r="136" spans="1:4" ht="15.75" thickBot="1" x14ac:dyDescent="0.3">
      <c r="A136" s="18" t="s">
        <v>126</v>
      </c>
      <c r="B136" s="3" t="s">
        <v>93</v>
      </c>
      <c r="C136" s="34">
        <f>C137+C138+C139+C142+C145+C148+C153+C156+C159+C162+C165+C168+C171+C174+C177+C182+C185</f>
        <v>297416945</v>
      </c>
      <c r="D136" s="34">
        <f>D137+D138+D139+D142+D145+D148+D153+D156+D159+D162+D165+D168+D171+D174+D177+D182+D185</f>
        <v>283247091</v>
      </c>
    </row>
    <row r="137" spans="1:4" ht="48.75" thickBot="1" x14ac:dyDescent="0.3">
      <c r="A137" s="18" t="s">
        <v>127</v>
      </c>
      <c r="B137" s="3" t="s">
        <v>94</v>
      </c>
      <c r="C137" s="41">
        <v>37790</v>
      </c>
      <c r="D137" s="41">
        <v>37790</v>
      </c>
    </row>
    <row r="138" spans="1:4" ht="48.75" thickBot="1" x14ac:dyDescent="0.3">
      <c r="A138" s="18" t="s">
        <v>127</v>
      </c>
      <c r="B138" s="3" t="s">
        <v>95</v>
      </c>
      <c r="C138" s="41">
        <v>514237</v>
      </c>
      <c r="D138" s="41">
        <v>514237</v>
      </c>
    </row>
    <row r="139" spans="1:4" x14ac:dyDescent="0.25">
      <c r="A139" s="60" t="s">
        <v>127</v>
      </c>
      <c r="B139" s="63" t="s">
        <v>96</v>
      </c>
      <c r="C139" s="45">
        <v>236434095</v>
      </c>
      <c r="D139" s="45">
        <v>222879825</v>
      </c>
    </row>
    <row r="140" spans="1:4" x14ac:dyDescent="0.25">
      <c r="A140" s="61"/>
      <c r="B140" s="64"/>
      <c r="C140" s="46"/>
      <c r="D140" s="46"/>
    </row>
    <row r="141" spans="1:4" ht="74.25" customHeight="1" thickBot="1" x14ac:dyDescent="0.3">
      <c r="A141" s="62"/>
      <c r="B141" s="65"/>
      <c r="C141" s="47"/>
      <c r="D141" s="47"/>
    </row>
    <row r="142" spans="1:4" x14ac:dyDescent="0.25">
      <c r="A142" s="60" t="s">
        <v>127</v>
      </c>
      <c r="B142" s="63" t="s">
        <v>97</v>
      </c>
      <c r="C142" s="45">
        <v>23711335</v>
      </c>
      <c r="D142" s="45">
        <v>23711335</v>
      </c>
    </row>
    <row r="143" spans="1:4" x14ac:dyDescent="0.25">
      <c r="A143" s="61"/>
      <c r="B143" s="64"/>
      <c r="C143" s="46"/>
      <c r="D143" s="46"/>
    </row>
    <row r="144" spans="1:4" ht="62.25" customHeight="1" thickBot="1" x14ac:dyDescent="0.3">
      <c r="A144" s="62"/>
      <c r="B144" s="65"/>
      <c r="C144" s="47"/>
      <c r="D144" s="47"/>
    </row>
    <row r="145" spans="1:4" x14ac:dyDescent="0.25">
      <c r="A145" s="60" t="s">
        <v>127</v>
      </c>
      <c r="B145" s="63" t="s">
        <v>98</v>
      </c>
      <c r="C145" s="45">
        <v>114356</v>
      </c>
      <c r="D145" s="45">
        <v>114356</v>
      </c>
    </row>
    <row r="146" spans="1:4" ht="22.5" customHeight="1" thickBot="1" x14ac:dyDescent="0.3">
      <c r="A146" s="61"/>
      <c r="B146" s="64"/>
      <c r="C146" s="46"/>
      <c r="D146" s="46"/>
    </row>
    <row r="147" spans="1:4" ht="15.75" hidden="1" thickBot="1" x14ac:dyDescent="0.3">
      <c r="A147" s="62"/>
      <c r="B147" s="65"/>
      <c r="C147" s="47"/>
      <c r="D147" s="47"/>
    </row>
    <row r="148" spans="1:4" x14ac:dyDescent="0.25">
      <c r="A148" s="60" t="s">
        <v>127</v>
      </c>
      <c r="B148" s="63" t="s">
        <v>99</v>
      </c>
      <c r="C148" s="45">
        <v>2267400</v>
      </c>
      <c r="D148" s="45">
        <v>2267400</v>
      </c>
    </row>
    <row r="149" spans="1:4" x14ac:dyDescent="0.25">
      <c r="A149" s="61"/>
      <c r="B149" s="64"/>
      <c r="C149" s="46"/>
      <c r="D149" s="46"/>
    </row>
    <row r="150" spans="1:4" ht="15.75" thickBot="1" x14ac:dyDescent="0.3">
      <c r="A150" s="62"/>
      <c r="B150" s="65"/>
      <c r="C150" s="47"/>
      <c r="D150" s="47"/>
    </row>
    <row r="151" spans="1:4" ht="2.25" hidden="1" customHeight="1" thickBot="1" x14ac:dyDescent="0.3">
      <c r="A151" s="17"/>
      <c r="B151" s="19"/>
      <c r="C151" s="42"/>
      <c r="D151" s="42"/>
    </row>
    <row r="152" spans="1:4" ht="1.5" customHeight="1" thickBot="1" x14ac:dyDescent="0.3">
      <c r="A152" s="17"/>
      <c r="B152" s="19"/>
      <c r="C152" s="42"/>
      <c r="D152" s="42"/>
    </row>
    <row r="153" spans="1:4" ht="21" customHeight="1" x14ac:dyDescent="0.25">
      <c r="A153" s="60" t="s">
        <v>127</v>
      </c>
      <c r="B153" s="63" t="s">
        <v>100</v>
      </c>
      <c r="C153" s="45">
        <v>250182</v>
      </c>
      <c r="D153" s="45">
        <v>250182</v>
      </c>
    </row>
    <row r="154" spans="1:4" ht="17.25" customHeight="1" x14ac:dyDescent="0.25">
      <c r="A154" s="61"/>
      <c r="B154" s="64"/>
      <c r="C154" s="46"/>
      <c r="D154" s="46"/>
    </row>
    <row r="155" spans="1:4" ht="39" customHeight="1" thickBot="1" x14ac:dyDescent="0.3">
      <c r="A155" s="62"/>
      <c r="B155" s="65"/>
      <c r="C155" s="47"/>
      <c r="D155" s="47"/>
    </row>
    <row r="156" spans="1:4" x14ac:dyDescent="0.25">
      <c r="A156" s="60" t="s">
        <v>127</v>
      </c>
      <c r="B156" s="63" t="s">
        <v>101</v>
      </c>
      <c r="C156" s="45">
        <v>377900</v>
      </c>
      <c r="D156" s="45">
        <v>377900</v>
      </c>
    </row>
    <row r="157" spans="1:4" ht="39.75" customHeight="1" thickBot="1" x14ac:dyDescent="0.3">
      <c r="A157" s="61"/>
      <c r="B157" s="64"/>
      <c r="C157" s="46"/>
      <c r="D157" s="46"/>
    </row>
    <row r="158" spans="1:4" ht="15.75" hidden="1" thickBot="1" x14ac:dyDescent="0.3">
      <c r="A158" s="62"/>
      <c r="B158" s="65"/>
      <c r="C158" s="47"/>
      <c r="D158" s="47"/>
    </row>
    <row r="159" spans="1:4" x14ac:dyDescent="0.25">
      <c r="A159" s="60" t="s">
        <v>127</v>
      </c>
      <c r="B159" s="63" t="s">
        <v>102</v>
      </c>
      <c r="C159" s="45">
        <v>1133700</v>
      </c>
      <c r="D159" s="45">
        <v>1133700</v>
      </c>
    </row>
    <row r="160" spans="1:4" ht="15.75" customHeight="1" x14ac:dyDescent="0.25">
      <c r="A160" s="61"/>
      <c r="B160" s="64"/>
      <c r="C160" s="46"/>
      <c r="D160" s="46"/>
    </row>
    <row r="161" spans="1:4" ht="22.5" customHeight="1" thickBot="1" x14ac:dyDescent="0.3">
      <c r="A161" s="62"/>
      <c r="B161" s="65"/>
      <c r="C161" s="47"/>
      <c r="D161" s="47"/>
    </row>
    <row r="162" spans="1:4" ht="17.25" customHeight="1" x14ac:dyDescent="0.25">
      <c r="A162" s="60" t="s">
        <v>127</v>
      </c>
      <c r="B162" s="63" t="s">
        <v>103</v>
      </c>
      <c r="C162" s="45">
        <v>10257800</v>
      </c>
      <c r="D162" s="45">
        <v>10257800</v>
      </c>
    </row>
    <row r="163" spans="1:4" ht="15.75" customHeight="1" x14ac:dyDescent="0.25">
      <c r="A163" s="61"/>
      <c r="B163" s="64"/>
      <c r="C163" s="46"/>
      <c r="D163" s="46"/>
    </row>
    <row r="164" spans="1:4" ht="43.5" customHeight="1" thickBot="1" x14ac:dyDescent="0.3">
      <c r="A164" s="62"/>
      <c r="B164" s="65"/>
      <c r="C164" s="47"/>
      <c r="D164" s="47"/>
    </row>
    <row r="165" spans="1:4" ht="17.25" customHeight="1" x14ac:dyDescent="0.25">
      <c r="A165" s="60" t="s">
        <v>127</v>
      </c>
      <c r="B165" s="63" t="s">
        <v>104</v>
      </c>
      <c r="C165" s="45">
        <v>3957373</v>
      </c>
      <c r="D165" s="45">
        <v>3957373</v>
      </c>
    </row>
    <row r="166" spans="1:4" ht="41.25" customHeight="1" thickBot="1" x14ac:dyDescent="0.3">
      <c r="A166" s="61"/>
      <c r="B166" s="64"/>
      <c r="C166" s="46"/>
      <c r="D166" s="46"/>
    </row>
    <row r="167" spans="1:4" ht="15.75" hidden="1" thickBot="1" x14ac:dyDescent="0.3">
      <c r="A167" s="62"/>
      <c r="B167" s="65"/>
      <c r="C167" s="47"/>
      <c r="D167" s="47"/>
    </row>
    <row r="168" spans="1:4" ht="45.75" customHeight="1" x14ac:dyDescent="0.25">
      <c r="A168" s="60" t="s">
        <v>127</v>
      </c>
      <c r="B168" s="63" t="s">
        <v>105</v>
      </c>
      <c r="C168" s="45">
        <v>377900</v>
      </c>
      <c r="D168" s="45">
        <v>377900</v>
      </c>
    </row>
    <row r="169" spans="1:4" ht="14.25" customHeight="1" thickBot="1" x14ac:dyDescent="0.3">
      <c r="A169" s="61"/>
      <c r="B169" s="64"/>
      <c r="C169" s="46"/>
      <c r="D169" s="46"/>
    </row>
    <row r="170" spans="1:4" ht="15.75" hidden="1" thickBot="1" x14ac:dyDescent="0.3">
      <c r="A170" s="62"/>
      <c r="B170" s="65"/>
      <c r="C170" s="47"/>
      <c r="D170" s="47"/>
    </row>
    <row r="171" spans="1:4" x14ac:dyDescent="0.25">
      <c r="A171" s="60" t="s">
        <v>127</v>
      </c>
      <c r="B171" s="63" t="s">
        <v>106</v>
      </c>
      <c r="C171" s="45">
        <v>377900</v>
      </c>
      <c r="D171" s="45">
        <v>377900</v>
      </c>
    </row>
    <row r="172" spans="1:4" x14ac:dyDescent="0.25">
      <c r="A172" s="61"/>
      <c r="B172" s="64"/>
      <c r="C172" s="46"/>
      <c r="D172" s="46"/>
    </row>
    <row r="173" spans="1:4" ht="13.5" customHeight="1" thickBot="1" x14ac:dyDescent="0.3">
      <c r="A173" s="62"/>
      <c r="B173" s="65"/>
      <c r="C173" s="47"/>
      <c r="D173" s="47"/>
    </row>
    <row r="174" spans="1:4" x14ac:dyDescent="0.25">
      <c r="A174" s="60" t="s">
        <v>127</v>
      </c>
      <c r="B174" s="63" t="s">
        <v>107</v>
      </c>
      <c r="C174" s="45">
        <v>8823378</v>
      </c>
      <c r="D174" s="45">
        <v>8207794</v>
      </c>
    </row>
    <row r="175" spans="1:4" x14ac:dyDescent="0.25">
      <c r="A175" s="61"/>
      <c r="B175" s="64"/>
      <c r="C175" s="46"/>
      <c r="D175" s="46"/>
    </row>
    <row r="176" spans="1:4" ht="22.5" customHeight="1" thickBot="1" x14ac:dyDescent="0.3">
      <c r="A176" s="62"/>
      <c r="B176" s="65"/>
      <c r="C176" s="47"/>
      <c r="D176" s="47"/>
    </row>
    <row r="177" spans="1:4" x14ac:dyDescent="0.25">
      <c r="A177" s="60" t="s">
        <v>127</v>
      </c>
      <c r="B177" s="63" t="s">
        <v>108</v>
      </c>
      <c r="C177" s="45">
        <v>7654275</v>
      </c>
      <c r="D177" s="45">
        <v>7654275</v>
      </c>
    </row>
    <row r="178" spans="1:4" ht="17.25" customHeight="1" x14ac:dyDescent="0.25">
      <c r="A178" s="61"/>
      <c r="B178" s="64"/>
      <c r="C178" s="46"/>
      <c r="D178" s="46"/>
    </row>
    <row r="179" spans="1:4" ht="11.25" customHeight="1" thickBot="1" x14ac:dyDescent="0.3">
      <c r="A179" s="62"/>
      <c r="B179" s="65"/>
      <c r="C179" s="47"/>
      <c r="D179" s="47"/>
    </row>
    <row r="180" spans="1:4" ht="0.75" customHeight="1" x14ac:dyDescent="0.25">
      <c r="A180" s="17"/>
      <c r="B180" s="16"/>
      <c r="C180" s="43"/>
      <c r="D180" s="43"/>
    </row>
    <row r="181" spans="1:4" ht="0.75" customHeight="1" thickBot="1" x14ac:dyDescent="0.3">
      <c r="A181" s="17"/>
      <c r="B181" s="16"/>
      <c r="C181" s="43"/>
      <c r="D181" s="43"/>
    </row>
    <row r="182" spans="1:4" x14ac:dyDescent="0.25">
      <c r="A182" s="60" t="s">
        <v>127</v>
      </c>
      <c r="B182" s="63" t="s">
        <v>109</v>
      </c>
      <c r="C182" s="57">
        <v>986400</v>
      </c>
      <c r="D182" s="45">
        <v>986400</v>
      </c>
    </row>
    <row r="183" spans="1:4" x14ac:dyDescent="0.25">
      <c r="A183" s="61"/>
      <c r="B183" s="64"/>
      <c r="C183" s="58"/>
      <c r="D183" s="46"/>
    </row>
    <row r="184" spans="1:4" ht="36" customHeight="1" thickBot="1" x14ac:dyDescent="0.3">
      <c r="A184" s="62"/>
      <c r="B184" s="65"/>
      <c r="C184" s="59"/>
      <c r="D184" s="47"/>
    </row>
    <row r="185" spans="1:4" x14ac:dyDescent="0.25">
      <c r="A185" s="60" t="s">
        <v>127</v>
      </c>
      <c r="B185" s="63" t="s">
        <v>114</v>
      </c>
      <c r="C185" s="57">
        <v>140924</v>
      </c>
      <c r="D185" s="45">
        <v>140924</v>
      </c>
    </row>
    <row r="186" spans="1:4" ht="29.25" customHeight="1" x14ac:dyDescent="0.25">
      <c r="A186" s="61"/>
      <c r="B186" s="64"/>
      <c r="C186" s="58"/>
      <c r="D186" s="46"/>
    </row>
    <row r="187" spans="1:4" ht="28.5" customHeight="1" thickBot="1" x14ac:dyDescent="0.3">
      <c r="A187" s="62"/>
      <c r="B187" s="65"/>
      <c r="C187" s="59"/>
      <c r="D187" s="47"/>
    </row>
    <row r="188" spans="1:4" ht="15.75" thickBot="1" x14ac:dyDescent="0.3">
      <c r="A188" s="1"/>
      <c r="B188" s="9" t="s">
        <v>110</v>
      </c>
      <c r="C188" s="32">
        <f>C10+C94</f>
        <v>698344815</v>
      </c>
      <c r="D188" s="32">
        <f>D10+D94</f>
        <v>616039182</v>
      </c>
    </row>
    <row r="189" spans="1:4" ht="41.25" customHeight="1" x14ac:dyDescent="0.25">
      <c r="A189" s="13"/>
      <c r="C189" s="12"/>
      <c r="D189" s="12"/>
    </row>
  </sheetData>
  <mergeCells count="81">
    <mergeCell ref="A185:A187"/>
    <mergeCell ref="B185:B187"/>
    <mergeCell ref="A7:D7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2:A184"/>
    <mergeCell ref="B182:B184"/>
    <mergeCell ref="B119:B121"/>
    <mergeCell ref="B122:B124"/>
    <mergeCell ref="A148:A150"/>
    <mergeCell ref="B148:B150"/>
    <mergeCell ref="A153:A155"/>
    <mergeCell ref="A156:A158"/>
    <mergeCell ref="B156:B158"/>
    <mergeCell ref="B165:B167"/>
    <mergeCell ref="B153:B155"/>
    <mergeCell ref="A159:A161"/>
    <mergeCell ref="B159:B161"/>
    <mergeCell ref="A162:A164"/>
    <mergeCell ref="B162:B164"/>
    <mergeCell ref="A165:A167"/>
    <mergeCell ref="A119:A121"/>
    <mergeCell ref="A116:A118"/>
    <mergeCell ref="A122:A124"/>
    <mergeCell ref="A125:A127"/>
    <mergeCell ref="C116:C118"/>
    <mergeCell ref="C119:C121"/>
    <mergeCell ref="C122:C124"/>
    <mergeCell ref="C125:C127"/>
    <mergeCell ref="B116:B118"/>
    <mergeCell ref="B125:B127"/>
    <mergeCell ref="A139:A141"/>
    <mergeCell ref="A142:A144"/>
    <mergeCell ref="A145:A147"/>
    <mergeCell ref="B139:B141"/>
    <mergeCell ref="B145:B147"/>
    <mergeCell ref="B142:B144"/>
    <mergeCell ref="C177:C179"/>
    <mergeCell ref="C182:C184"/>
    <mergeCell ref="C185:C187"/>
    <mergeCell ref="C171:C173"/>
    <mergeCell ref="C168:C170"/>
    <mergeCell ref="D185:D187"/>
    <mergeCell ref="D182:D184"/>
    <mergeCell ref="D177:D179"/>
    <mergeCell ref="D174:D176"/>
    <mergeCell ref="D171:D173"/>
    <mergeCell ref="D148:D150"/>
    <mergeCell ref="C174:C176"/>
    <mergeCell ref="C162:C164"/>
    <mergeCell ref="D168:D170"/>
    <mergeCell ref="D165:D167"/>
    <mergeCell ref="D162:D164"/>
    <mergeCell ref="D159:D161"/>
    <mergeCell ref="D156:D158"/>
    <mergeCell ref="D153:D155"/>
    <mergeCell ref="C148:C150"/>
    <mergeCell ref="C165:C167"/>
    <mergeCell ref="C153:C155"/>
    <mergeCell ref="C156:C158"/>
    <mergeCell ref="C159:C161"/>
    <mergeCell ref="D142:D144"/>
    <mergeCell ref="D145:D147"/>
    <mergeCell ref="B1:D1"/>
    <mergeCell ref="B2:D2"/>
    <mergeCell ref="B3:D3"/>
    <mergeCell ref="B5:D5"/>
    <mergeCell ref="D139:D141"/>
    <mergeCell ref="D125:D127"/>
    <mergeCell ref="D122:D124"/>
    <mergeCell ref="D119:D121"/>
    <mergeCell ref="C139:C141"/>
    <mergeCell ref="D116:D118"/>
    <mergeCell ref="C142:C144"/>
    <mergeCell ref="C145:C147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3" max="16383" man="1"/>
    <brk id="77" max="3" man="1"/>
    <brk id="107" max="16383" man="1"/>
    <brk id="134" max="3" man="1"/>
    <brk id="169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2024-06-06T13:01:12Z</cp:lastPrinted>
  <dcterms:created xsi:type="dcterms:W3CDTF">2018-01-17T07:28:52Z</dcterms:created>
  <dcterms:modified xsi:type="dcterms:W3CDTF">2024-06-21T04:31:44Z</dcterms:modified>
</cp:coreProperties>
</file>